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Cena na poramnuvanje 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45621"/>
</workbook>
</file>

<file path=xl/calcChain.xml><?xml version="1.0" encoding="utf-8"?>
<calcChain xmlns="http://schemas.openxmlformats.org/spreadsheetml/2006/main">
  <c r="C69" i="5" l="1"/>
  <c r="C34" i="5"/>
  <c r="C69" i="4"/>
  <c r="C34" i="4"/>
  <c r="C33" i="6" l="1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67" i="5"/>
  <c r="C65" i="5"/>
  <c r="C63" i="5"/>
  <c r="C61" i="5"/>
  <c r="C59" i="5"/>
  <c r="C57" i="5"/>
  <c r="C55" i="5"/>
  <c r="C53" i="5"/>
  <c r="C51" i="5"/>
  <c r="C49" i="5"/>
  <c r="C47" i="5"/>
  <c r="C45" i="5"/>
  <c r="C43" i="5"/>
  <c r="C41" i="5"/>
  <c r="C39" i="5"/>
  <c r="C21" i="5"/>
  <c r="C18" i="5"/>
  <c r="C87" i="5"/>
  <c r="C17" i="5"/>
  <c r="C14" i="5"/>
  <c r="C13" i="5"/>
  <c r="C10" i="5"/>
  <c r="C9" i="5"/>
  <c r="C6" i="5"/>
  <c r="C5" i="5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D74" i="4"/>
  <c r="C39" i="4"/>
  <c r="C12" i="4"/>
  <c r="C77" i="4"/>
  <c r="Z123" i="3"/>
  <c r="J123" i="3"/>
  <c r="R122" i="3"/>
  <c r="Z121" i="3"/>
  <c r="J121" i="3"/>
  <c r="R120" i="3"/>
  <c r="AA119" i="3"/>
  <c r="K119" i="3"/>
  <c r="S118" i="3"/>
  <c r="AA117" i="3"/>
  <c r="K117" i="3"/>
  <c r="S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M111" i="3"/>
  <c r="U110" i="3"/>
  <c r="E110" i="3"/>
  <c r="M109" i="3"/>
  <c r="U108" i="3"/>
  <c r="E108" i="3"/>
  <c r="N107" i="3"/>
  <c r="V106" i="3"/>
  <c r="F106" i="3"/>
  <c r="N105" i="3"/>
  <c r="V104" i="3"/>
  <c r="F104" i="3"/>
  <c r="O103" i="3"/>
  <c r="W102" i="3"/>
  <c r="G102" i="3"/>
  <c r="D69" i="3"/>
  <c r="U67" i="3"/>
  <c r="O66" i="3"/>
  <c r="N66" i="3"/>
  <c r="K66" i="3"/>
  <c r="J66" i="3"/>
  <c r="G66" i="3"/>
  <c r="F66" i="3"/>
  <c r="AA65" i="3"/>
  <c r="Z65" i="3"/>
  <c r="W65" i="3"/>
  <c r="V65" i="3"/>
  <c r="S65" i="3"/>
  <c r="R65" i="3"/>
  <c r="O65" i="3"/>
  <c r="N65" i="3"/>
  <c r="K65" i="3"/>
  <c r="J65" i="3"/>
  <c r="G65" i="3"/>
  <c r="F65" i="3"/>
  <c r="AA64" i="3"/>
  <c r="Z64" i="3"/>
  <c r="W64" i="3"/>
  <c r="V64" i="3"/>
  <c r="S64" i="3"/>
  <c r="R64" i="3"/>
  <c r="O64" i="3"/>
  <c r="N64" i="3"/>
  <c r="K64" i="3"/>
  <c r="J64" i="3"/>
  <c r="G64" i="3"/>
  <c r="F64" i="3"/>
  <c r="AA63" i="3"/>
  <c r="X63" i="3"/>
  <c r="W63" i="3"/>
  <c r="T63" i="3"/>
  <c r="S63" i="3"/>
  <c r="P63" i="3"/>
  <c r="O63" i="3"/>
  <c r="L63" i="3"/>
  <c r="K63" i="3"/>
  <c r="H63" i="3"/>
  <c r="G63" i="3"/>
  <c r="D63" i="3"/>
  <c r="AA62" i="3"/>
  <c r="X62" i="3"/>
  <c r="W62" i="3"/>
  <c r="T62" i="3"/>
  <c r="S62" i="3"/>
  <c r="P62" i="3"/>
  <c r="O62" i="3"/>
  <c r="L62" i="3"/>
  <c r="K62" i="3"/>
  <c r="H62" i="3"/>
  <c r="G62" i="3"/>
  <c r="D62" i="3"/>
  <c r="AA61" i="3"/>
  <c r="X61" i="3"/>
  <c r="W61" i="3"/>
  <c r="T61" i="3"/>
  <c r="S61" i="3"/>
  <c r="P61" i="3"/>
  <c r="O61" i="3"/>
  <c r="L61" i="3"/>
  <c r="K61" i="3"/>
  <c r="H61" i="3"/>
  <c r="G61" i="3"/>
  <c r="D61" i="3"/>
  <c r="AA60" i="3"/>
  <c r="X60" i="3"/>
  <c r="W60" i="3"/>
  <c r="T60" i="3"/>
  <c r="S60" i="3"/>
  <c r="P60" i="3"/>
  <c r="O60" i="3"/>
  <c r="L60" i="3"/>
  <c r="K60" i="3"/>
  <c r="H60" i="3"/>
  <c r="G60" i="3"/>
  <c r="D60" i="3"/>
  <c r="Y59" i="3"/>
  <c r="X59" i="3"/>
  <c r="U59" i="3"/>
  <c r="T59" i="3"/>
  <c r="Q59" i="3"/>
  <c r="P59" i="3"/>
  <c r="M59" i="3"/>
  <c r="L59" i="3"/>
  <c r="I59" i="3"/>
  <c r="H59" i="3"/>
  <c r="E59" i="3"/>
  <c r="D59" i="3"/>
  <c r="Y58" i="3"/>
  <c r="X58" i="3"/>
  <c r="U58" i="3"/>
  <c r="T58" i="3"/>
  <c r="Q58" i="3"/>
  <c r="P58" i="3"/>
  <c r="M58" i="3"/>
  <c r="L58" i="3"/>
  <c r="I58" i="3"/>
  <c r="H58" i="3"/>
  <c r="E58" i="3"/>
  <c r="D58" i="3"/>
  <c r="Y57" i="3"/>
  <c r="X57" i="3"/>
  <c r="U57" i="3"/>
  <c r="T57" i="3"/>
  <c r="Q57" i="3"/>
  <c r="P57" i="3"/>
  <c r="M57" i="3"/>
  <c r="L57" i="3"/>
  <c r="I57" i="3"/>
  <c r="H57" i="3"/>
  <c r="E57" i="3"/>
  <c r="D57" i="3"/>
  <c r="Y56" i="3"/>
  <c r="X56" i="3"/>
  <c r="U56" i="3"/>
  <c r="T56" i="3"/>
  <c r="Q56" i="3"/>
  <c r="P56" i="3"/>
  <c r="M56" i="3"/>
  <c r="L56" i="3"/>
  <c r="I56" i="3"/>
  <c r="H56" i="3"/>
  <c r="E56" i="3"/>
  <c r="D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AA47" i="3"/>
  <c r="X47" i="3"/>
  <c r="W47" i="3"/>
  <c r="T47" i="3"/>
  <c r="S47" i="3"/>
  <c r="P47" i="3"/>
  <c r="O47" i="3"/>
  <c r="L47" i="3"/>
  <c r="K47" i="3"/>
  <c r="H47" i="3"/>
  <c r="G47" i="3"/>
  <c r="D47" i="3"/>
  <c r="AA46" i="3"/>
  <c r="X46" i="3"/>
  <c r="W46" i="3"/>
  <c r="T46" i="3"/>
  <c r="S46" i="3"/>
  <c r="P46" i="3"/>
  <c r="O46" i="3"/>
  <c r="L46" i="3"/>
  <c r="K46" i="3"/>
  <c r="H46" i="3"/>
  <c r="G46" i="3"/>
  <c r="D46" i="3"/>
  <c r="AA45" i="3"/>
  <c r="X45" i="3"/>
  <c r="W45" i="3"/>
  <c r="T45" i="3"/>
  <c r="S45" i="3"/>
  <c r="P45" i="3"/>
  <c r="O45" i="3"/>
  <c r="L45" i="3"/>
  <c r="K45" i="3"/>
  <c r="H45" i="3"/>
  <c r="G45" i="3"/>
  <c r="D45" i="3"/>
  <c r="AA44" i="3"/>
  <c r="X44" i="3"/>
  <c r="W44" i="3"/>
  <c r="T44" i="3"/>
  <c r="S44" i="3"/>
  <c r="P44" i="3"/>
  <c r="O44" i="3"/>
  <c r="L44" i="3"/>
  <c r="K44" i="3"/>
  <c r="H44" i="3"/>
  <c r="G44" i="3"/>
  <c r="D44" i="3"/>
  <c r="Y43" i="3"/>
  <c r="X43" i="3"/>
  <c r="U43" i="3"/>
  <c r="T43" i="3"/>
  <c r="Q43" i="3"/>
  <c r="P43" i="3"/>
  <c r="M43" i="3"/>
  <c r="L43" i="3"/>
  <c r="I43" i="3"/>
  <c r="H43" i="3"/>
  <c r="E43" i="3"/>
  <c r="D43" i="3"/>
  <c r="Y42" i="3"/>
  <c r="X42" i="3"/>
  <c r="U42" i="3"/>
  <c r="T42" i="3"/>
  <c r="Q42" i="3"/>
  <c r="P42" i="3"/>
  <c r="M42" i="3"/>
  <c r="L42" i="3"/>
  <c r="I42" i="3"/>
  <c r="H42" i="3"/>
  <c r="E42" i="3"/>
  <c r="D42" i="3"/>
  <c r="Y41" i="3"/>
  <c r="X41" i="3"/>
  <c r="U41" i="3"/>
  <c r="T41" i="3"/>
  <c r="Q41" i="3"/>
  <c r="P41" i="3"/>
  <c r="M41" i="3"/>
  <c r="L41" i="3"/>
  <c r="I41" i="3"/>
  <c r="H41" i="3"/>
  <c r="E41" i="3"/>
  <c r="D41" i="3"/>
  <c r="Y40" i="3"/>
  <c r="X40" i="3"/>
  <c r="U40" i="3"/>
  <c r="T40" i="3"/>
  <c r="Q40" i="3"/>
  <c r="P40" i="3"/>
  <c r="M40" i="3"/>
  <c r="L40" i="3"/>
  <c r="I40" i="3"/>
  <c r="H40" i="3"/>
  <c r="E40" i="3"/>
  <c r="D40" i="3"/>
  <c r="Z39" i="3"/>
  <c r="Y39" i="3"/>
  <c r="V39" i="3"/>
  <c r="U39" i="3"/>
  <c r="R39" i="3"/>
  <c r="Q39" i="3"/>
  <c r="N39" i="3"/>
  <c r="M39" i="3"/>
  <c r="J39" i="3"/>
  <c r="I39" i="3"/>
  <c r="F39" i="3"/>
  <c r="E39" i="3"/>
  <c r="Z38" i="3"/>
  <c r="Y38" i="3"/>
  <c r="V38" i="3"/>
  <c r="U38" i="3"/>
  <c r="R38" i="3"/>
  <c r="Q38" i="3"/>
  <c r="N38" i="3"/>
  <c r="M38" i="3"/>
  <c r="J38" i="3"/>
  <c r="I38" i="3"/>
  <c r="F38" i="3"/>
  <c r="E38" i="3"/>
  <c r="Z37" i="3"/>
  <c r="Y37" i="3"/>
  <c r="V37" i="3"/>
  <c r="U37" i="3"/>
  <c r="R37" i="3"/>
  <c r="Q37" i="3"/>
  <c r="N37" i="3"/>
  <c r="M37" i="3"/>
  <c r="J37" i="3"/>
  <c r="I37" i="3"/>
  <c r="F37" i="3"/>
  <c r="E37" i="3"/>
  <c r="Z36" i="3"/>
  <c r="Y36" i="3"/>
  <c r="V36" i="3"/>
  <c r="U36" i="3"/>
  <c r="R36" i="3"/>
  <c r="Q36" i="3"/>
  <c r="N36" i="3"/>
  <c r="M36" i="3"/>
  <c r="J36" i="3"/>
  <c r="I36" i="3"/>
  <c r="F36" i="3"/>
  <c r="E36" i="3"/>
  <c r="AA35" i="3"/>
  <c r="Z35" i="3"/>
  <c r="W35" i="3"/>
  <c r="V35" i="3"/>
  <c r="S35" i="3"/>
  <c r="R35" i="3"/>
  <c r="O35" i="3"/>
  <c r="N35" i="3"/>
  <c r="K35" i="3"/>
  <c r="J35" i="3"/>
  <c r="G35" i="3"/>
  <c r="F35" i="3"/>
  <c r="AA34" i="3"/>
  <c r="Z34" i="3"/>
  <c r="W34" i="3"/>
  <c r="V34" i="3"/>
  <c r="S34" i="3"/>
  <c r="R34" i="3"/>
  <c r="O34" i="3"/>
  <c r="N34" i="3"/>
  <c r="K34" i="3"/>
  <c r="J34" i="3"/>
  <c r="G34" i="3"/>
  <c r="F34" i="3"/>
  <c r="AA33" i="3"/>
  <c r="Z33" i="3"/>
  <c r="W33" i="3"/>
  <c r="V33" i="3"/>
  <c r="S33" i="3"/>
  <c r="R33" i="3"/>
  <c r="O33" i="3"/>
  <c r="N33" i="3"/>
  <c r="K33" i="3"/>
  <c r="J33" i="3"/>
  <c r="G33" i="3"/>
  <c r="F33" i="3"/>
  <c r="AA32" i="3"/>
  <c r="Z32" i="3"/>
  <c r="W32" i="3"/>
  <c r="V32" i="3"/>
  <c r="S32" i="3"/>
  <c r="R32" i="3"/>
  <c r="O32" i="3"/>
  <c r="N32" i="3"/>
  <c r="K32" i="3"/>
  <c r="J32" i="3"/>
  <c r="G32" i="3"/>
  <c r="F32" i="3"/>
  <c r="AA31" i="3"/>
  <c r="X31" i="3"/>
  <c r="W31" i="3"/>
  <c r="T31" i="3"/>
  <c r="S31" i="3"/>
  <c r="P31" i="3"/>
  <c r="O31" i="3"/>
  <c r="L31" i="3"/>
  <c r="K31" i="3"/>
  <c r="H31" i="3"/>
  <c r="G31" i="3"/>
  <c r="D31" i="3"/>
  <c r="AA30" i="3"/>
  <c r="X30" i="3"/>
  <c r="W30" i="3"/>
  <c r="T30" i="3"/>
  <c r="S30" i="3"/>
  <c r="P30" i="3"/>
  <c r="O30" i="3"/>
  <c r="L30" i="3"/>
  <c r="K30" i="3"/>
  <c r="H30" i="3"/>
  <c r="G30" i="3"/>
  <c r="D30" i="3"/>
  <c r="AA29" i="3"/>
  <c r="X29" i="3"/>
  <c r="W29" i="3"/>
  <c r="T29" i="3"/>
  <c r="S29" i="3"/>
  <c r="P29" i="3"/>
  <c r="O29" i="3"/>
  <c r="L29" i="3"/>
  <c r="K29" i="3"/>
  <c r="H29" i="3"/>
  <c r="G29" i="3"/>
  <c r="D29" i="3"/>
  <c r="AA28" i="3"/>
  <c r="X28" i="3"/>
  <c r="W28" i="3"/>
  <c r="T28" i="3"/>
  <c r="S28" i="3"/>
  <c r="P28" i="3"/>
  <c r="O28" i="3"/>
  <c r="L28" i="3"/>
  <c r="K28" i="3"/>
  <c r="H28" i="3"/>
  <c r="G28" i="3"/>
  <c r="D28" i="3"/>
  <c r="Y27" i="3"/>
  <c r="X27" i="3"/>
  <c r="U27" i="3"/>
  <c r="T27" i="3"/>
  <c r="Q27" i="3"/>
  <c r="P27" i="3"/>
  <c r="M27" i="3"/>
  <c r="L27" i="3"/>
  <c r="I27" i="3"/>
  <c r="H27" i="3"/>
  <c r="E27" i="3"/>
  <c r="D27" i="3"/>
  <c r="Y26" i="3"/>
  <c r="X26" i="3"/>
  <c r="U26" i="3"/>
  <c r="T26" i="3"/>
  <c r="Q26" i="3"/>
  <c r="P26" i="3"/>
  <c r="M26" i="3"/>
  <c r="L26" i="3"/>
  <c r="I26" i="3"/>
  <c r="H26" i="3"/>
  <c r="E26" i="3"/>
  <c r="D26" i="3"/>
  <c r="Y25" i="3"/>
  <c r="X25" i="3"/>
  <c r="U25" i="3"/>
  <c r="T25" i="3"/>
  <c r="Q25" i="3"/>
  <c r="P25" i="3"/>
  <c r="M25" i="3"/>
  <c r="L25" i="3"/>
  <c r="I25" i="3"/>
  <c r="H25" i="3"/>
  <c r="E25" i="3"/>
  <c r="D25" i="3"/>
  <c r="Y24" i="3"/>
  <c r="X24" i="3"/>
  <c r="U24" i="3"/>
  <c r="T24" i="3"/>
  <c r="Q24" i="3"/>
  <c r="P24" i="3"/>
  <c r="M24" i="3"/>
  <c r="L24" i="3"/>
  <c r="I24" i="3"/>
  <c r="H24" i="3"/>
  <c r="E24" i="3"/>
  <c r="D24" i="3"/>
  <c r="Z23" i="3"/>
  <c r="Y23" i="3"/>
  <c r="V23" i="3"/>
  <c r="U23" i="3"/>
  <c r="R23" i="3"/>
  <c r="Q23" i="3"/>
  <c r="N23" i="3"/>
  <c r="M23" i="3"/>
  <c r="J23" i="3"/>
  <c r="I23" i="3"/>
  <c r="F23" i="3"/>
  <c r="E23" i="3"/>
  <c r="Z22" i="3"/>
  <c r="Y22" i="3"/>
  <c r="V22" i="3"/>
  <c r="U22" i="3"/>
  <c r="R22" i="3"/>
  <c r="Q22" i="3"/>
  <c r="N22" i="3"/>
  <c r="M22" i="3"/>
  <c r="J22" i="3"/>
  <c r="I22" i="3"/>
  <c r="F22" i="3"/>
  <c r="E22" i="3"/>
  <c r="Z21" i="3"/>
  <c r="Y21" i="3"/>
  <c r="V21" i="3"/>
  <c r="U21" i="3"/>
  <c r="R21" i="3"/>
  <c r="Q21" i="3"/>
  <c r="N21" i="3"/>
  <c r="M21" i="3"/>
  <c r="J21" i="3"/>
  <c r="I21" i="3"/>
  <c r="F21" i="3"/>
  <c r="E21" i="3"/>
  <c r="Z20" i="3"/>
  <c r="Y20" i="3"/>
  <c r="V20" i="3"/>
  <c r="U20" i="3"/>
  <c r="R20" i="3"/>
  <c r="Q20" i="3"/>
  <c r="N20" i="3"/>
  <c r="M20" i="3"/>
  <c r="J20" i="3"/>
  <c r="I20" i="3"/>
  <c r="F20" i="3"/>
  <c r="E20" i="3"/>
  <c r="AA19" i="3"/>
  <c r="Z19" i="3"/>
  <c r="W19" i="3"/>
  <c r="V19" i="3"/>
  <c r="S19" i="3"/>
  <c r="R19" i="3"/>
  <c r="O19" i="3"/>
  <c r="N19" i="3"/>
  <c r="K19" i="3"/>
  <c r="J19" i="3"/>
  <c r="G19" i="3"/>
  <c r="F19" i="3"/>
  <c r="AA18" i="3"/>
  <c r="Z18" i="3"/>
  <c r="W18" i="3"/>
  <c r="V18" i="3"/>
  <c r="S18" i="3"/>
  <c r="R18" i="3"/>
  <c r="O18" i="3"/>
  <c r="N18" i="3"/>
  <c r="K18" i="3"/>
  <c r="J18" i="3"/>
  <c r="G18" i="3"/>
  <c r="F18" i="3"/>
  <c r="AA17" i="3"/>
  <c r="Z17" i="3"/>
  <c r="W17" i="3"/>
  <c r="V17" i="3"/>
  <c r="S17" i="3"/>
  <c r="R17" i="3"/>
  <c r="O17" i="3"/>
  <c r="N17" i="3"/>
  <c r="K17" i="3"/>
  <c r="J17" i="3"/>
  <c r="G17" i="3"/>
  <c r="F17" i="3"/>
  <c r="AA16" i="3"/>
  <c r="Z16" i="3"/>
  <c r="W16" i="3"/>
  <c r="V16" i="3"/>
  <c r="S16" i="3"/>
  <c r="R16" i="3"/>
  <c r="O16" i="3"/>
  <c r="N16" i="3"/>
  <c r="K16" i="3"/>
  <c r="J16" i="3"/>
  <c r="G16" i="3"/>
  <c r="F16" i="3"/>
  <c r="AA15" i="3"/>
  <c r="X15" i="3"/>
  <c r="W15" i="3"/>
  <c r="T15" i="3"/>
  <c r="S15" i="3"/>
  <c r="P15" i="3"/>
  <c r="O15" i="3"/>
  <c r="L15" i="3"/>
  <c r="K15" i="3"/>
  <c r="H15" i="3"/>
  <c r="G15" i="3"/>
  <c r="D15" i="3"/>
  <c r="AA14" i="3"/>
  <c r="X14" i="3"/>
  <c r="W14" i="3"/>
  <c r="T14" i="3"/>
  <c r="S14" i="3"/>
  <c r="P14" i="3"/>
  <c r="O14" i="3"/>
  <c r="L14" i="3"/>
  <c r="K14" i="3"/>
  <c r="H14" i="3"/>
  <c r="G14" i="3"/>
  <c r="D14" i="3"/>
  <c r="AA13" i="3"/>
  <c r="X13" i="3"/>
  <c r="W13" i="3"/>
  <c r="T13" i="3"/>
  <c r="S13" i="3"/>
  <c r="P13" i="3"/>
  <c r="O13" i="3"/>
  <c r="L13" i="3"/>
  <c r="K13" i="3"/>
  <c r="H13" i="3"/>
  <c r="G13" i="3"/>
  <c r="D13" i="3"/>
  <c r="AA12" i="3"/>
  <c r="X12" i="3"/>
  <c r="W12" i="3"/>
  <c r="T12" i="3"/>
  <c r="S12" i="3"/>
  <c r="P12" i="3"/>
  <c r="O12" i="3"/>
  <c r="L12" i="3"/>
  <c r="K12" i="3"/>
  <c r="H12" i="3"/>
  <c r="G12" i="3"/>
  <c r="D12" i="3"/>
  <c r="Y11" i="3"/>
  <c r="X11" i="3"/>
  <c r="U11" i="3"/>
  <c r="T11" i="3"/>
  <c r="Q11" i="3"/>
  <c r="P11" i="3"/>
  <c r="M11" i="3"/>
  <c r="L11" i="3"/>
  <c r="I11" i="3"/>
  <c r="H11" i="3"/>
  <c r="E11" i="3"/>
  <c r="D11" i="3"/>
  <c r="Y10" i="3"/>
  <c r="X10" i="3"/>
  <c r="U10" i="3"/>
  <c r="T10" i="3"/>
  <c r="Q10" i="3"/>
  <c r="P10" i="3"/>
  <c r="M10" i="3"/>
  <c r="L10" i="3"/>
  <c r="I10" i="3"/>
  <c r="H10" i="3"/>
  <c r="E10" i="3"/>
  <c r="D10" i="3"/>
  <c r="Y9" i="3"/>
  <c r="X9" i="3"/>
  <c r="U9" i="3"/>
  <c r="T9" i="3"/>
  <c r="Q9" i="3"/>
  <c r="P9" i="3"/>
  <c r="M9" i="3"/>
  <c r="L9" i="3"/>
  <c r="I9" i="3"/>
  <c r="H9" i="3"/>
  <c r="E9" i="3"/>
  <c r="D9" i="3"/>
  <c r="Y8" i="3"/>
  <c r="X8" i="3"/>
  <c r="U8" i="3"/>
  <c r="T8" i="3"/>
  <c r="Q8" i="3"/>
  <c r="P8" i="3"/>
  <c r="M8" i="3"/>
  <c r="L8" i="3"/>
  <c r="I8" i="3"/>
  <c r="H8" i="3"/>
  <c r="E8" i="3"/>
  <c r="D8" i="3"/>
  <c r="Z7" i="3"/>
  <c r="Y7" i="3"/>
  <c r="V7" i="3"/>
  <c r="U7" i="3"/>
  <c r="R7" i="3"/>
  <c r="Q7" i="3"/>
  <c r="N7" i="3"/>
  <c r="M7" i="3"/>
  <c r="J7" i="3"/>
  <c r="I7" i="3"/>
  <c r="F7" i="3"/>
  <c r="E7" i="3"/>
  <c r="Z6" i="3"/>
  <c r="Y6" i="3"/>
  <c r="V6" i="3"/>
  <c r="U6" i="3"/>
  <c r="R6" i="3"/>
  <c r="Q6" i="3"/>
  <c r="N6" i="3"/>
  <c r="M6" i="3"/>
  <c r="J6" i="3"/>
  <c r="I6" i="3"/>
  <c r="F6" i="3"/>
  <c r="E6" i="3"/>
  <c r="Z5" i="3"/>
  <c r="Y5" i="3"/>
  <c r="V5" i="3"/>
  <c r="U5" i="3"/>
  <c r="R5" i="3"/>
  <c r="Q5" i="3"/>
  <c r="N5" i="3"/>
  <c r="M5" i="3"/>
  <c r="J5" i="3"/>
  <c r="I5" i="3"/>
  <c r="F5" i="3"/>
  <c r="E5" i="3"/>
  <c r="Z4" i="3"/>
  <c r="Y4" i="3"/>
  <c r="V4" i="3"/>
  <c r="U4" i="3"/>
  <c r="R4" i="3"/>
  <c r="Q4" i="3"/>
  <c r="N4" i="3"/>
  <c r="M4" i="3"/>
  <c r="J4" i="3"/>
  <c r="I4" i="3"/>
  <c r="F4" i="3"/>
  <c r="E4" i="3"/>
  <c r="A30" i="2"/>
  <c r="A29" i="2"/>
  <c r="A28" i="2"/>
  <c r="A26" i="2"/>
  <c r="A25" i="2"/>
  <c r="A24" i="2"/>
  <c r="A22" i="2"/>
  <c r="A21" i="2"/>
  <c r="A20" i="2"/>
  <c r="A18" i="2"/>
  <c r="A17" i="2"/>
  <c r="A16" i="2"/>
  <c r="A14" i="2"/>
  <c r="A13" i="2"/>
  <c r="A12" i="2"/>
  <c r="A10" i="2"/>
  <c r="A9" i="2"/>
  <c r="A8" i="2"/>
  <c r="A6" i="2"/>
  <c r="A5" i="2"/>
  <c r="A4" i="2"/>
  <c r="A2" i="2"/>
  <c r="AA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D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E104" i="3"/>
  <c r="D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A67" i="3"/>
  <c r="Z67" i="3"/>
  <c r="Y67" i="3"/>
  <c r="X67" i="3"/>
  <c r="W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M66" i="3"/>
  <c r="L66" i="3"/>
  <c r="I66" i="3"/>
  <c r="H66" i="3"/>
  <c r="E66" i="3"/>
  <c r="D66" i="3"/>
  <c r="Y65" i="3"/>
  <c r="X65" i="3"/>
  <c r="U65" i="3"/>
  <c r="T65" i="3"/>
  <c r="Q65" i="3"/>
  <c r="P65" i="3"/>
  <c r="M65" i="3"/>
  <c r="L65" i="3"/>
  <c r="I65" i="3"/>
  <c r="H65" i="3"/>
  <c r="E65" i="3"/>
  <c r="D65" i="3"/>
  <c r="Y64" i="3"/>
  <c r="X64" i="3"/>
  <c r="U64" i="3"/>
  <c r="T64" i="3"/>
  <c r="Q64" i="3"/>
  <c r="P64" i="3"/>
  <c r="M64" i="3"/>
  <c r="L64" i="3"/>
  <c r="I64" i="3"/>
  <c r="H64" i="3"/>
  <c r="E64" i="3"/>
  <c r="D64" i="3"/>
  <c r="Z63" i="3"/>
  <c r="Y63" i="3"/>
  <c r="V63" i="3"/>
  <c r="U63" i="3"/>
  <c r="R63" i="3"/>
  <c r="Q63" i="3"/>
  <c r="N63" i="3"/>
  <c r="M63" i="3"/>
  <c r="J63" i="3"/>
  <c r="I63" i="3"/>
  <c r="F63" i="3"/>
  <c r="E63" i="3"/>
  <c r="Z62" i="3"/>
  <c r="Y62" i="3"/>
  <c r="V62" i="3"/>
  <c r="U62" i="3"/>
  <c r="R62" i="3"/>
  <c r="Q62" i="3"/>
  <c r="N62" i="3"/>
  <c r="M62" i="3"/>
  <c r="J62" i="3"/>
  <c r="I62" i="3"/>
  <c r="F62" i="3"/>
  <c r="E62" i="3"/>
  <c r="Z61" i="3"/>
  <c r="Y61" i="3"/>
  <c r="V61" i="3"/>
  <c r="U61" i="3"/>
  <c r="R61" i="3"/>
  <c r="Q61" i="3"/>
  <c r="N61" i="3"/>
  <c r="M61" i="3"/>
  <c r="J61" i="3"/>
  <c r="I61" i="3"/>
  <c r="F61" i="3"/>
  <c r="E61" i="3"/>
  <c r="Z60" i="3"/>
  <c r="Y60" i="3"/>
  <c r="V60" i="3"/>
  <c r="U60" i="3"/>
  <c r="R60" i="3"/>
  <c r="Q60" i="3"/>
  <c r="N60" i="3"/>
  <c r="M60" i="3"/>
  <c r="J60" i="3"/>
  <c r="I60" i="3"/>
  <c r="F60" i="3"/>
  <c r="E60" i="3"/>
  <c r="AA59" i="3"/>
  <c r="Z59" i="3"/>
  <c r="W59" i="3"/>
  <c r="V59" i="3"/>
  <c r="S59" i="3"/>
  <c r="R59" i="3"/>
  <c r="O59" i="3"/>
  <c r="N59" i="3"/>
  <c r="K59" i="3"/>
  <c r="J59" i="3"/>
  <c r="G59" i="3"/>
  <c r="F59" i="3"/>
  <c r="AA58" i="3"/>
  <c r="Z58" i="3"/>
  <c r="W58" i="3"/>
  <c r="V58" i="3"/>
  <c r="S58" i="3"/>
  <c r="R58" i="3"/>
  <c r="O58" i="3"/>
  <c r="N58" i="3"/>
  <c r="K58" i="3"/>
  <c r="J58" i="3"/>
  <c r="G58" i="3"/>
  <c r="F58" i="3"/>
  <c r="AA57" i="3"/>
  <c r="Z57" i="3"/>
  <c r="W57" i="3"/>
  <c r="V57" i="3"/>
  <c r="S57" i="3"/>
  <c r="R57" i="3"/>
  <c r="O57" i="3"/>
  <c r="N57" i="3"/>
  <c r="K57" i="3"/>
  <c r="J57" i="3"/>
  <c r="G57" i="3"/>
  <c r="F57" i="3"/>
  <c r="AA56" i="3"/>
  <c r="Z56" i="3"/>
  <c r="W56" i="3"/>
  <c r="V56" i="3"/>
  <c r="S56" i="3"/>
  <c r="R56" i="3"/>
  <c r="O56" i="3"/>
  <c r="N56" i="3"/>
  <c r="K56" i="3"/>
  <c r="J56" i="3"/>
  <c r="G56" i="3"/>
  <c r="F56" i="3"/>
  <c r="Z47" i="3"/>
  <c r="Y47" i="3"/>
  <c r="V47" i="3"/>
  <c r="U47" i="3"/>
  <c r="R47" i="3"/>
  <c r="Q47" i="3"/>
  <c r="N47" i="3"/>
  <c r="M47" i="3"/>
  <c r="J47" i="3"/>
  <c r="I47" i="3"/>
  <c r="F47" i="3"/>
  <c r="E47" i="3"/>
  <c r="Z46" i="3"/>
  <c r="Y46" i="3"/>
  <c r="V46" i="3"/>
  <c r="U46" i="3"/>
  <c r="R46" i="3"/>
  <c r="Q46" i="3"/>
  <c r="N46" i="3"/>
  <c r="M46" i="3"/>
  <c r="J46" i="3"/>
  <c r="I46" i="3"/>
  <c r="F46" i="3"/>
  <c r="E46" i="3"/>
  <c r="Z45" i="3"/>
  <c r="Y45" i="3"/>
  <c r="V45" i="3"/>
  <c r="U45" i="3"/>
  <c r="R45" i="3"/>
  <c r="Q45" i="3"/>
  <c r="N45" i="3"/>
  <c r="M45" i="3"/>
  <c r="J45" i="3"/>
  <c r="I45" i="3"/>
  <c r="F45" i="3"/>
  <c r="E45" i="3"/>
  <c r="Z44" i="3"/>
  <c r="Y44" i="3"/>
  <c r="V44" i="3"/>
  <c r="U44" i="3"/>
  <c r="R44" i="3"/>
  <c r="Q44" i="3"/>
  <c r="N44" i="3"/>
  <c r="M44" i="3"/>
  <c r="J44" i="3"/>
  <c r="I44" i="3"/>
  <c r="F44" i="3"/>
  <c r="E44" i="3"/>
  <c r="AA43" i="3"/>
  <c r="Z43" i="3"/>
  <c r="W43" i="3"/>
  <c r="V43" i="3"/>
  <c r="S43" i="3"/>
  <c r="R43" i="3"/>
  <c r="O43" i="3"/>
  <c r="N43" i="3"/>
  <c r="K43" i="3"/>
  <c r="J43" i="3"/>
  <c r="G43" i="3"/>
  <c r="F43" i="3"/>
  <c r="AA42" i="3"/>
  <c r="Z42" i="3"/>
  <c r="W42" i="3"/>
  <c r="V42" i="3"/>
  <c r="S42" i="3"/>
  <c r="R42" i="3"/>
  <c r="O42" i="3"/>
  <c r="N42" i="3"/>
  <c r="K42" i="3"/>
  <c r="J42" i="3"/>
  <c r="G42" i="3"/>
  <c r="F42" i="3"/>
  <c r="AA41" i="3"/>
  <c r="Z41" i="3"/>
  <c r="W41" i="3"/>
  <c r="V41" i="3"/>
  <c r="S41" i="3"/>
  <c r="R41" i="3"/>
  <c r="O41" i="3"/>
  <c r="N41" i="3"/>
  <c r="K41" i="3"/>
  <c r="J41" i="3"/>
  <c r="G41" i="3"/>
  <c r="F41" i="3"/>
  <c r="AA40" i="3"/>
  <c r="Z40" i="3"/>
  <c r="W40" i="3"/>
  <c r="V40" i="3"/>
  <c r="S40" i="3"/>
  <c r="R40" i="3"/>
  <c r="O40" i="3"/>
  <c r="N40" i="3"/>
  <c r="K40" i="3"/>
  <c r="J40" i="3"/>
  <c r="G40" i="3"/>
  <c r="F40" i="3"/>
  <c r="AA39" i="3"/>
  <c r="X39" i="3"/>
  <c r="W39" i="3"/>
  <c r="T39" i="3"/>
  <c r="S39" i="3"/>
  <c r="P39" i="3"/>
  <c r="O39" i="3"/>
  <c r="L39" i="3"/>
  <c r="K39" i="3"/>
  <c r="H39" i="3"/>
  <c r="G39" i="3"/>
  <c r="D39" i="3"/>
  <c r="AA38" i="3"/>
  <c r="X38" i="3"/>
  <c r="W38" i="3"/>
  <c r="T38" i="3"/>
  <c r="S38" i="3"/>
  <c r="P38" i="3"/>
  <c r="O38" i="3"/>
  <c r="L38" i="3"/>
  <c r="K38" i="3"/>
  <c r="H38" i="3"/>
  <c r="G38" i="3"/>
  <c r="D38" i="3"/>
  <c r="AA37" i="3"/>
  <c r="X37" i="3"/>
  <c r="W37" i="3"/>
  <c r="T37" i="3"/>
  <c r="S37" i="3"/>
  <c r="P37" i="3"/>
  <c r="O37" i="3"/>
  <c r="L37" i="3"/>
  <c r="K37" i="3"/>
  <c r="H37" i="3"/>
  <c r="G37" i="3"/>
  <c r="D37" i="3"/>
  <c r="AA36" i="3"/>
  <c r="X36" i="3"/>
  <c r="W36" i="3"/>
  <c r="T36" i="3"/>
  <c r="S36" i="3"/>
  <c r="P36" i="3"/>
  <c r="O36" i="3"/>
  <c r="L36" i="3"/>
  <c r="K36" i="3"/>
  <c r="H36" i="3"/>
  <c r="G36" i="3"/>
  <c r="D36" i="3"/>
  <c r="Y35" i="3"/>
  <c r="X35" i="3"/>
  <c r="U35" i="3"/>
  <c r="T35" i="3"/>
  <c r="Q35" i="3"/>
  <c r="P35" i="3"/>
  <c r="M35" i="3"/>
  <c r="L35" i="3"/>
  <c r="I35" i="3"/>
  <c r="H35" i="3"/>
  <c r="E35" i="3"/>
  <c r="D35" i="3"/>
  <c r="Y34" i="3"/>
  <c r="X34" i="3"/>
  <c r="U34" i="3"/>
  <c r="T34" i="3"/>
  <c r="Q34" i="3"/>
  <c r="P34" i="3"/>
  <c r="M34" i="3"/>
  <c r="L34" i="3"/>
  <c r="I34" i="3"/>
  <c r="H34" i="3"/>
  <c r="E34" i="3"/>
  <c r="D34" i="3"/>
  <c r="Y33" i="3"/>
  <c r="X33" i="3"/>
  <c r="U33" i="3"/>
  <c r="T33" i="3"/>
  <c r="Q33" i="3"/>
  <c r="P33" i="3"/>
  <c r="M33" i="3"/>
  <c r="L33" i="3"/>
  <c r="I33" i="3"/>
  <c r="H33" i="3"/>
  <c r="E33" i="3"/>
  <c r="D33" i="3"/>
  <c r="Y32" i="3"/>
  <c r="X32" i="3"/>
  <c r="U32" i="3"/>
  <c r="T32" i="3"/>
  <c r="Q32" i="3"/>
  <c r="P32" i="3"/>
  <c r="M32" i="3"/>
  <c r="L32" i="3"/>
  <c r="I32" i="3"/>
  <c r="H32" i="3"/>
  <c r="E32" i="3"/>
  <c r="D32" i="3"/>
  <c r="Z31" i="3"/>
  <c r="Y31" i="3"/>
  <c r="V31" i="3"/>
  <c r="U31" i="3"/>
  <c r="R31" i="3"/>
  <c r="Q31" i="3"/>
  <c r="N31" i="3"/>
  <c r="M31" i="3"/>
  <c r="J31" i="3"/>
  <c r="I31" i="3"/>
  <c r="F31" i="3"/>
  <c r="E31" i="3"/>
  <c r="Z30" i="3"/>
  <c r="Y30" i="3"/>
  <c r="V30" i="3"/>
  <c r="U30" i="3"/>
  <c r="R30" i="3"/>
  <c r="Q30" i="3"/>
  <c r="N30" i="3"/>
  <c r="M30" i="3"/>
  <c r="J30" i="3"/>
  <c r="I30" i="3"/>
  <c r="F30" i="3"/>
  <c r="E30" i="3"/>
  <c r="Z29" i="3"/>
  <c r="Y29" i="3"/>
  <c r="V29" i="3"/>
  <c r="U29" i="3"/>
  <c r="R29" i="3"/>
  <c r="Q29" i="3"/>
  <c r="N29" i="3"/>
  <c r="M29" i="3"/>
  <c r="J29" i="3"/>
  <c r="I29" i="3"/>
  <c r="F29" i="3"/>
  <c r="E29" i="3"/>
  <c r="Z28" i="3"/>
  <c r="Y28" i="3"/>
  <c r="V28" i="3"/>
  <c r="U28" i="3"/>
  <c r="R28" i="3"/>
  <c r="Q28" i="3"/>
  <c r="N28" i="3"/>
  <c r="M28" i="3"/>
  <c r="J28" i="3"/>
  <c r="I28" i="3"/>
  <c r="F28" i="3"/>
  <c r="E28" i="3"/>
  <c r="AA27" i="3"/>
  <c r="Z27" i="3"/>
  <c r="W27" i="3"/>
  <c r="V27" i="3"/>
  <c r="S27" i="3"/>
  <c r="R27" i="3"/>
  <c r="O27" i="3"/>
  <c r="N27" i="3"/>
  <c r="K27" i="3"/>
  <c r="J27" i="3"/>
  <c r="G27" i="3"/>
  <c r="F27" i="3"/>
  <c r="AA26" i="3"/>
  <c r="Z26" i="3"/>
  <c r="W26" i="3"/>
  <c r="V26" i="3"/>
  <c r="S26" i="3"/>
  <c r="R26" i="3"/>
  <c r="O26" i="3"/>
  <c r="N26" i="3"/>
  <c r="K26" i="3"/>
  <c r="J26" i="3"/>
  <c r="G26" i="3"/>
  <c r="F26" i="3"/>
  <c r="AA25" i="3"/>
  <c r="Z25" i="3"/>
  <c r="W25" i="3"/>
  <c r="V25" i="3"/>
  <c r="S25" i="3"/>
  <c r="R25" i="3"/>
  <c r="O25" i="3"/>
  <c r="N25" i="3"/>
  <c r="K25" i="3"/>
  <c r="J25" i="3"/>
  <c r="G25" i="3"/>
  <c r="F25" i="3"/>
  <c r="AA24" i="3"/>
  <c r="Z24" i="3"/>
  <c r="W24" i="3"/>
  <c r="V24" i="3"/>
  <c r="S24" i="3"/>
  <c r="R24" i="3"/>
  <c r="O24" i="3"/>
  <c r="N24" i="3"/>
  <c r="K24" i="3"/>
  <c r="J24" i="3"/>
  <c r="G24" i="3"/>
  <c r="F24" i="3"/>
  <c r="AA23" i="3"/>
  <c r="X23" i="3"/>
  <c r="W23" i="3"/>
  <c r="T23" i="3"/>
  <c r="S23" i="3"/>
  <c r="P23" i="3"/>
  <c r="O23" i="3"/>
  <c r="L23" i="3"/>
  <c r="K23" i="3"/>
  <c r="H23" i="3"/>
  <c r="G23" i="3"/>
  <c r="D23" i="3"/>
  <c r="AA22" i="3"/>
  <c r="X22" i="3"/>
  <c r="W22" i="3"/>
  <c r="T22" i="3"/>
  <c r="S22" i="3"/>
  <c r="P22" i="3"/>
  <c r="O22" i="3"/>
  <c r="L22" i="3"/>
  <c r="K22" i="3"/>
  <c r="H22" i="3"/>
  <c r="G22" i="3"/>
  <c r="D22" i="3"/>
  <c r="AA21" i="3"/>
  <c r="X21" i="3"/>
  <c r="W21" i="3"/>
  <c r="T21" i="3"/>
  <c r="S21" i="3"/>
  <c r="P21" i="3"/>
  <c r="O21" i="3"/>
  <c r="L21" i="3"/>
  <c r="K21" i="3"/>
  <c r="H21" i="3"/>
  <c r="G21" i="3"/>
  <c r="D21" i="3"/>
  <c r="AA20" i="3"/>
  <c r="X20" i="3"/>
  <c r="W20" i="3"/>
  <c r="T20" i="3"/>
  <c r="S20" i="3"/>
  <c r="P20" i="3"/>
  <c r="O20" i="3"/>
  <c r="L20" i="3"/>
  <c r="K20" i="3"/>
  <c r="H20" i="3"/>
  <c r="G20" i="3"/>
  <c r="D20" i="3"/>
  <c r="Y19" i="3"/>
  <c r="X19" i="3"/>
  <c r="U19" i="3"/>
  <c r="T19" i="3"/>
  <c r="Q19" i="3"/>
  <c r="P19" i="3"/>
  <c r="M19" i="3"/>
  <c r="L19" i="3"/>
  <c r="I19" i="3"/>
  <c r="H19" i="3"/>
  <c r="E19" i="3"/>
  <c r="D19" i="3"/>
  <c r="Y18" i="3"/>
  <c r="X18" i="3"/>
  <c r="U18" i="3"/>
  <c r="T18" i="3"/>
  <c r="Q18" i="3"/>
  <c r="P18" i="3"/>
  <c r="M18" i="3"/>
  <c r="L18" i="3"/>
  <c r="I18" i="3"/>
  <c r="H18" i="3"/>
  <c r="E18" i="3"/>
  <c r="D18" i="3"/>
  <c r="Y17" i="3"/>
  <c r="X17" i="3"/>
  <c r="U17" i="3"/>
  <c r="T17" i="3"/>
  <c r="Q17" i="3"/>
  <c r="P17" i="3"/>
  <c r="M17" i="3"/>
  <c r="L17" i="3"/>
  <c r="I17" i="3"/>
  <c r="H17" i="3"/>
  <c r="E17" i="3"/>
  <c r="D17" i="3"/>
  <c r="Y16" i="3"/>
  <c r="X16" i="3"/>
  <c r="U16" i="3"/>
  <c r="T16" i="3"/>
  <c r="Q16" i="3"/>
  <c r="P16" i="3"/>
  <c r="M16" i="3"/>
  <c r="L16" i="3"/>
  <c r="I16" i="3"/>
  <c r="H16" i="3"/>
  <c r="E16" i="3"/>
  <c r="D16" i="3"/>
  <c r="Z15" i="3"/>
  <c r="Y15" i="3"/>
  <c r="V15" i="3"/>
  <c r="U15" i="3"/>
  <c r="R15" i="3"/>
  <c r="Q15" i="3"/>
  <c r="N15" i="3"/>
  <c r="M15" i="3"/>
  <c r="J15" i="3"/>
  <c r="I15" i="3"/>
  <c r="F15" i="3"/>
  <c r="E15" i="3"/>
  <c r="Z14" i="3"/>
  <c r="Y14" i="3"/>
  <c r="V14" i="3"/>
  <c r="U14" i="3"/>
  <c r="R14" i="3"/>
  <c r="Q14" i="3"/>
  <c r="N14" i="3"/>
  <c r="M14" i="3"/>
  <c r="J14" i="3"/>
  <c r="I14" i="3"/>
  <c r="F14" i="3"/>
  <c r="E14" i="3"/>
  <c r="Z13" i="3"/>
  <c r="Y13" i="3"/>
  <c r="V13" i="3"/>
  <c r="U13" i="3"/>
  <c r="R13" i="3"/>
  <c r="Q13" i="3"/>
  <c r="N13" i="3"/>
  <c r="M13" i="3"/>
  <c r="J13" i="3"/>
  <c r="I13" i="3"/>
  <c r="F13" i="3"/>
  <c r="E13" i="3"/>
  <c r="Z12" i="3"/>
  <c r="Y12" i="3"/>
  <c r="V12" i="3"/>
  <c r="U12" i="3"/>
  <c r="R12" i="3"/>
  <c r="Q12" i="3"/>
  <c r="N12" i="3"/>
  <c r="M12" i="3"/>
  <c r="J12" i="3"/>
  <c r="I12" i="3"/>
  <c r="F12" i="3"/>
  <c r="E12" i="3"/>
  <c r="AA11" i="3"/>
  <c r="Z11" i="3"/>
  <c r="W11" i="3"/>
  <c r="V11" i="3"/>
  <c r="S11" i="3"/>
  <c r="R11" i="3"/>
  <c r="O11" i="3"/>
  <c r="N11" i="3"/>
  <c r="K11" i="3"/>
  <c r="J11" i="3"/>
  <c r="G11" i="3"/>
  <c r="F11" i="3"/>
  <c r="AA10" i="3"/>
  <c r="Z10" i="3"/>
  <c r="W10" i="3"/>
  <c r="V10" i="3"/>
  <c r="S10" i="3"/>
  <c r="R10" i="3"/>
  <c r="O10" i="3"/>
  <c r="N10" i="3"/>
  <c r="K10" i="3"/>
  <c r="J10" i="3"/>
  <c r="G10" i="3"/>
  <c r="F10" i="3"/>
  <c r="AA9" i="3"/>
  <c r="Z9" i="3"/>
  <c r="W9" i="3"/>
  <c r="V9" i="3"/>
  <c r="S9" i="3"/>
  <c r="R9" i="3"/>
  <c r="O9" i="3"/>
  <c r="N9" i="3"/>
  <c r="K9" i="3"/>
  <c r="J9" i="3"/>
  <c r="G9" i="3"/>
  <c r="F9" i="3"/>
  <c r="AA8" i="3"/>
  <c r="Z8" i="3"/>
  <c r="W8" i="3"/>
  <c r="V8" i="3"/>
  <c r="S8" i="3"/>
  <c r="R8" i="3"/>
  <c r="O8" i="3"/>
  <c r="N8" i="3"/>
  <c r="K8" i="3"/>
  <c r="J8" i="3"/>
  <c r="G8" i="3"/>
  <c r="F8" i="3"/>
  <c r="AA7" i="3"/>
  <c r="X7" i="3"/>
  <c r="W7" i="3"/>
  <c r="T7" i="3"/>
  <c r="S7" i="3"/>
  <c r="P7" i="3"/>
  <c r="O7" i="3"/>
  <c r="L7" i="3"/>
  <c r="K7" i="3"/>
  <c r="H7" i="3"/>
  <c r="G7" i="3"/>
  <c r="D7" i="3"/>
  <c r="AA6" i="3"/>
  <c r="X6" i="3"/>
  <c r="W6" i="3"/>
  <c r="T6" i="3"/>
  <c r="S6" i="3"/>
  <c r="P6" i="3"/>
  <c r="O6" i="3"/>
  <c r="L6" i="3"/>
  <c r="K6" i="3"/>
  <c r="H6" i="3"/>
  <c r="G6" i="3"/>
  <c r="D6" i="3"/>
  <c r="AA5" i="3"/>
  <c r="X5" i="3"/>
  <c r="W5" i="3"/>
  <c r="T5" i="3"/>
  <c r="S5" i="3"/>
  <c r="P5" i="3"/>
  <c r="O5" i="3"/>
  <c r="L5" i="3"/>
  <c r="K5" i="3"/>
  <c r="H5" i="3"/>
  <c r="G5" i="3"/>
  <c r="D5" i="3"/>
  <c r="AA4" i="3"/>
  <c r="X4" i="3"/>
  <c r="W4" i="3"/>
  <c r="T4" i="3"/>
  <c r="S4" i="3"/>
  <c r="P4" i="3"/>
  <c r="O4" i="3"/>
  <c r="L4" i="3"/>
  <c r="K4" i="3"/>
  <c r="H4" i="3"/>
  <c r="G4" i="3"/>
  <c r="D4" i="3"/>
  <c r="D76" i="4" l="1"/>
  <c r="C74" i="4"/>
  <c r="C4" i="4"/>
  <c r="D77" i="4"/>
  <c r="B13" i="6"/>
  <c r="B13" i="5"/>
  <c r="B48" i="5" s="1"/>
  <c r="B83" i="5" s="1"/>
  <c r="B48" i="4"/>
  <c r="B83" i="4" s="1"/>
  <c r="C16" i="4"/>
  <c r="B17" i="6"/>
  <c r="B17" i="5"/>
  <c r="B52" i="5" s="1"/>
  <c r="B87" i="5" s="1"/>
  <c r="B52" i="4"/>
  <c r="B87" i="4" s="1"/>
  <c r="C20" i="4"/>
  <c r="C24" i="4"/>
  <c r="B25" i="6"/>
  <c r="B25" i="5"/>
  <c r="B60" i="5" s="1"/>
  <c r="B95" i="5" s="1"/>
  <c r="B60" i="4"/>
  <c r="B95" i="4" s="1"/>
  <c r="B29" i="6"/>
  <c r="B29" i="5"/>
  <c r="B64" i="5" s="1"/>
  <c r="B99" i="5" s="1"/>
  <c r="B64" i="4"/>
  <c r="B99" i="4" s="1"/>
  <c r="C32" i="4"/>
  <c r="C5" i="4"/>
  <c r="C75" i="4"/>
  <c r="C9" i="4"/>
  <c r="B14" i="6"/>
  <c r="B14" i="5"/>
  <c r="B49" i="5" s="1"/>
  <c r="B84" i="5" s="1"/>
  <c r="B49" i="4"/>
  <c r="B84" i="4" s="1"/>
  <c r="B18" i="6"/>
  <c r="B18" i="5"/>
  <c r="B53" i="5" s="1"/>
  <c r="B88" i="5" s="1"/>
  <c r="B53" i="4"/>
  <c r="B88" i="4" s="1"/>
  <c r="B22" i="6"/>
  <c r="B22" i="5"/>
  <c r="B57" i="5" s="1"/>
  <c r="B92" i="5" s="1"/>
  <c r="B57" i="4"/>
  <c r="B92" i="4" s="1"/>
  <c r="B26" i="6"/>
  <c r="B26" i="5"/>
  <c r="B61" i="5" s="1"/>
  <c r="B96" i="5" s="1"/>
  <c r="B61" i="4"/>
  <c r="B96" i="4" s="1"/>
  <c r="C29" i="4"/>
  <c r="D77" i="5"/>
  <c r="C7" i="5"/>
  <c r="C8" i="5"/>
  <c r="D85" i="5"/>
  <c r="C15" i="5"/>
  <c r="C16" i="5"/>
  <c r="D78" i="4"/>
  <c r="B5" i="6"/>
  <c r="B5" i="5"/>
  <c r="B40" i="5" s="1"/>
  <c r="B75" i="5" s="1"/>
  <c r="B40" i="4"/>
  <c r="B75" i="4" s="1"/>
  <c r="C8" i="4"/>
  <c r="B9" i="6"/>
  <c r="B9" i="5"/>
  <c r="B44" i="5" s="1"/>
  <c r="B79" i="5" s="1"/>
  <c r="B44" i="4"/>
  <c r="B79" i="4" s="1"/>
  <c r="B21" i="6"/>
  <c r="B21" i="5"/>
  <c r="B56" i="5" s="1"/>
  <c r="B91" i="5" s="1"/>
  <c r="B56" i="4"/>
  <c r="B91" i="4" s="1"/>
  <c r="C28" i="4"/>
  <c r="B33" i="6"/>
  <c r="B33" i="5"/>
  <c r="B68" i="5" s="1"/>
  <c r="B103" i="5" s="1"/>
  <c r="B68" i="4"/>
  <c r="B103" i="4" s="1"/>
  <c r="B6" i="6"/>
  <c r="B6" i="5"/>
  <c r="B41" i="5" s="1"/>
  <c r="B76" i="5" s="1"/>
  <c r="B41" i="4"/>
  <c r="B76" i="4" s="1"/>
  <c r="B10" i="6"/>
  <c r="B10" i="5"/>
  <c r="B45" i="5" s="1"/>
  <c r="B80" i="5" s="1"/>
  <c r="B45" i="4"/>
  <c r="B80" i="4" s="1"/>
  <c r="C13" i="4"/>
  <c r="C17" i="4"/>
  <c r="C21" i="4"/>
  <c r="C25" i="4"/>
  <c r="B30" i="6"/>
  <c r="B65" i="4"/>
  <c r="B100" i="4" s="1"/>
  <c r="C33" i="4"/>
  <c r="A3" i="2"/>
  <c r="A7" i="2"/>
  <c r="A11" i="2"/>
  <c r="A15" i="2"/>
  <c r="A19" i="2"/>
  <c r="A23" i="2"/>
  <c r="A27" i="2"/>
  <c r="A31" i="2"/>
  <c r="C29" i="5"/>
  <c r="B30" i="5"/>
  <c r="B65" i="5" s="1"/>
  <c r="B100" i="5" s="1"/>
  <c r="D75" i="4"/>
  <c r="C76" i="4"/>
  <c r="C6" i="4"/>
  <c r="B7" i="6"/>
  <c r="B7" i="5"/>
  <c r="B42" i="5" s="1"/>
  <c r="B77" i="5" s="1"/>
  <c r="B42" i="4"/>
  <c r="B77" i="4" s="1"/>
  <c r="C10" i="4"/>
  <c r="B11" i="6"/>
  <c r="B11" i="5"/>
  <c r="B46" i="5" s="1"/>
  <c r="B81" i="5" s="1"/>
  <c r="B46" i="4"/>
  <c r="B81" i="4" s="1"/>
  <c r="C14" i="4"/>
  <c r="B15" i="6"/>
  <c r="B15" i="5"/>
  <c r="B50" i="5" s="1"/>
  <c r="B85" i="5" s="1"/>
  <c r="B50" i="4"/>
  <c r="B85" i="4" s="1"/>
  <c r="C18" i="4"/>
  <c r="B19" i="6"/>
  <c r="B19" i="5"/>
  <c r="B54" i="5" s="1"/>
  <c r="B89" i="5" s="1"/>
  <c r="B54" i="4"/>
  <c r="B89" i="4" s="1"/>
  <c r="C22" i="4"/>
  <c r="B23" i="6"/>
  <c r="B58" i="4"/>
  <c r="B93" i="4" s="1"/>
  <c r="C26" i="4"/>
  <c r="B27" i="6"/>
  <c r="B27" i="5"/>
  <c r="B62" i="5" s="1"/>
  <c r="B97" i="5" s="1"/>
  <c r="B62" i="4"/>
  <c r="B97" i="4" s="1"/>
  <c r="C30" i="4"/>
  <c r="B31" i="6"/>
  <c r="B31" i="5"/>
  <c r="B66" i="5" s="1"/>
  <c r="B101" i="5" s="1"/>
  <c r="B66" i="4"/>
  <c r="B101" i="4" s="1"/>
  <c r="B4" i="6"/>
  <c r="B4" i="5"/>
  <c r="B39" i="5" s="1"/>
  <c r="B74" i="5" s="1"/>
  <c r="B39" i="4"/>
  <c r="B74" i="4" s="1"/>
  <c r="C7" i="4"/>
  <c r="B8" i="6"/>
  <c r="B8" i="5"/>
  <c r="B43" i="5" s="1"/>
  <c r="B78" i="5" s="1"/>
  <c r="B43" i="4"/>
  <c r="B78" i="4" s="1"/>
  <c r="D80" i="4"/>
  <c r="C11" i="4"/>
  <c r="B12" i="6"/>
  <c r="B12" i="5"/>
  <c r="B47" i="5" s="1"/>
  <c r="B82" i="5" s="1"/>
  <c r="B47" i="4"/>
  <c r="B82" i="4" s="1"/>
  <c r="C15" i="4"/>
  <c r="B16" i="6"/>
  <c r="B16" i="5"/>
  <c r="B51" i="5" s="1"/>
  <c r="B86" i="5" s="1"/>
  <c r="B51" i="4"/>
  <c r="B86" i="4" s="1"/>
  <c r="C19" i="4"/>
  <c r="B20" i="6"/>
  <c r="B20" i="5"/>
  <c r="B55" i="5" s="1"/>
  <c r="B90" i="5" s="1"/>
  <c r="B55" i="4"/>
  <c r="B90" i="4" s="1"/>
  <c r="C23" i="4"/>
  <c r="B24" i="6"/>
  <c r="B24" i="5"/>
  <c r="B59" i="5" s="1"/>
  <c r="B94" i="5" s="1"/>
  <c r="B59" i="4"/>
  <c r="B94" i="4" s="1"/>
  <c r="C27" i="4"/>
  <c r="B28" i="6"/>
  <c r="B28" i="5"/>
  <c r="B63" i="5" s="1"/>
  <c r="B98" i="5" s="1"/>
  <c r="B63" i="4"/>
  <c r="B98" i="4" s="1"/>
  <c r="C31" i="4"/>
  <c r="B32" i="6"/>
  <c r="B32" i="5"/>
  <c r="B67" i="5" s="1"/>
  <c r="B102" i="5" s="1"/>
  <c r="B67" i="4"/>
  <c r="B102" i="4" s="1"/>
  <c r="C4" i="5"/>
  <c r="D81" i="5"/>
  <c r="C11" i="5"/>
  <c r="D82" i="5"/>
  <c r="C12" i="5"/>
  <c r="D89" i="5"/>
  <c r="C19" i="5"/>
  <c r="C20" i="5"/>
  <c r="C22" i="5"/>
  <c r="B23" i="5"/>
  <c r="B58" i="5" s="1"/>
  <c r="B93" i="5" s="1"/>
  <c r="D82" i="4"/>
  <c r="D86" i="4"/>
  <c r="D90" i="4"/>
  <c r="D94" i="4"/>
  <c r="D97" i="4"/>
  <c r="D98" i="4"/>
  <c r="D79" i="4"/>
  <c r="D83" i="4"/>
  <c r="D87" i="4"/>
  <c r="D91" i="4"/>
  <c r="D95" i="4"/>
  <c r="C97" i="4"/>
  <c r="D99" i="4"/>
  <c r="D102" i="4"/>
  <c r="C27" i="5"/>
  <c r="C76" i="5"/>
  <c r="D79" i="5"/>
  <c r="C80" i="5"/>
  <c r="D83" i="5"/>
  <c r="C83" i="5"/>
  <c r="D87" i="5"/>
  <c r="C23" i="5"/>
  <c r="C31" i="5"/>
  <c r="D76" i="5"/>
  <c r="C78" i="5"/>
  <c r="D80" i="5"/>
  <c r="C81" i="5"/>
  <c r="D84" i="5"/>
  <c r="D88" i="5"/>
  <c r="C25" i="5"/>
  <c r="C33" i="5"/>
  <c r="C82" i="5"/>
  <c r="C77" i="5"/>
  <c r="C79" i="5"/>
  <c r="C85" i="5"/>
  <c r="C89" i="5"/>
  <c r="D92" i="5"/>
  <c r="C24" i="5"/>
  <c r="C96" i="5"/>
  <c r="D96" i="5"/>
  <c r="D100" i="5"/>
  <c r="C42" i="5"/>
  <c r="C46" i="5"/>
  <c r="C50" i="5"/>
  <c r="C54" i="5"/>
  <c r="C58" i="5"/>
  <c r="C62" i="5"/>
  <c r="C66" i="5"/>
  <c r="C84" i="5"/>
  <c r="C88" i="5"/>
  <c r="C40" i="5"/>
  <c r="C44" i="5"/>
  <c r="C48" i="5"/>
  <c r="C52" i="5"/>
  <c r="C56" i="5"/>
  <c r="C60" i="5"/>
  <c r="C64" i="5"/>
  <c r="C68" i="5"/>
  <c r="C90" i="5"/>
  <c r="D94" i="5"/>
  <c r="C26" i="5"/>
  <c r="C28" i="5"/>
  <c r="D98" i="5"/>
  <c r="C98" i="5"/>
  <c r="C30" i="5"/>
  <c r="C32" i="5"/>
  <c r="C102" i="5"/>
  <c r="D102" i="5"/>
  <c r="C100" i="5"/>
  <c r="D35" i="6"/>
  <c r="D103" i="5" l="1"/>
  <c r="D97" i="5"/>
  <c r="C94" i="5"/>
  <c r="C95" i="5"/>
  <c r="D91" i="5"/>
  <c r="C97" i="5"/>
  <c r="D74" i="5"/>
  <c r="C74" i="5"/>
  <c r="C101" i="4"/>
  <c r="C85" i="4"/>
  <c r="C80" i="4"/>
  <c r="C95" i="4"/>
  <c r="C83" i="4"/>
  <c r="C98" i="4"/>
  <c r="D86" i="5"/>
  <c r="C79" i="4"/>
  <c r="C90" i="4"/>
  <c r="D101" i="5"/>
  <c r="C93" i="5"/>
  <c r="C86" i="5"/>
  <c r="D96" i="4"/>
  <c r="C92" i="5"/>
  <c r="C81" i="4"/>
  <c r="C100" i="4"/>
  <c r="C92" i="4"/>
  <c r="C87" i="4"/>
  <c r="C86" i="4"/>
  <c r="D95" i="5"/>
  <c r="D93" i="5"/>
  <c r="D75" i="5"/>
  <c r="D100" i="4"/>
  <c r="D103" i="4"/>
  <c r="D89" i="4"/>
  <c r="D85" i="4"/>
  <c r="D81" i="4"/>
  <c r="C75" i="5"/>
  <c r="C93" i="4"/>
  <c r="C89" i="4"/>
  <c r="C88" i="4"/>
  <c r="C99" i="5"/>
  <c r="C91" i="4"/>
  <c r="C78" i="4"/>
  <c r="C96" i="4"/>
  <c r="D99" i="5"/>
  <c r="C91" i="5"/>
  <c r="C103" i="5"/>
  <c r="C101" i="5"/>
  <c r="D92" i="4"/>
  <c r="D88" i="4"/>
  <c r="D84" i="4"/>
  <c r="D101" i="4"/>
  <c r="D90" i="5"/>
  <c r="C84" i="4"/>
  <c r="D93" i="4"/>
  <c r="C103" i="4"/>
  <c r="C82" i="4"/>
  <c r="D78" i="5"/>
  <c r="C99" i="4"/>
  <c r="C102" i="4"/>
  <c r="C94" i="4"/>
</calcChain>
</file>

<file path=xl/sharedStrings.xml><?xml version="1.0" encoding="utf-8"?>
<sst xmlns="http://schemas.openxmlformats.org/spreadsheetml/2006/main" count="610" uniqueCount="80">
  <si>
    <t>Дата</t>
  </si>
  <si>
    <t>Cimb</t>
  </si>
  <si>
    <t>1h</t>
  </si>
  <si>
    <t>2h</t>
  </si>
  <si>
    <t>3h</t>
  </si>
  <si>
    <t>4h</t>
  </si>
  <si>
    <t>5h</t>
  </si>
  <si>
    <t>6h</t>
  </si>
  <si>
    <t>7h</t>
  </si>
  <si>
    <t>8h</t>
  </si>
  <si>
    <t>9h</t>
  </si>
  <si>
    <t>10h</t>
  </si>
  <si>
    <t>11h</t>
  </si>
  <si>
    <t>12h</t>
  </si>
  <si>
    <t>13h</t>
  </si>
  <si>
    <t>14h</t>
  </si>
  <si>
    <t>15h</t>
  </si>
  <si>
    <t>16h</t>
  </si>
  <si>
    <t>17h</t>
  </si>
  <si>
    <t>18h</t>
  </si>
  <si>
    <t>19h</t>
  </si>
  <si>
    <t>20h</t>
  </si>
  <si>
    <t>21h</t>
  </si>
  <si>
    <t>22h</t>
  </si>
  <si>
    <t>23h</t>
  </si>
  <si>
    <t>24h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</si>
  <si>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</si>
  <si>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</si>
  <si>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</si>
  <si>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</si>
  <si>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</si>
  <si>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</si>
  <si>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</si>
  <si>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</si>
  <si>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</si>
  <si>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</si>
  <si>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</si>
  <si>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r>
      <t>C</t>
    </r>
    <r>
      <rPr>
        <b/>
        <i/>
        <sz val="14"/>
        <color theme="0"/>
        <rFont val="Calibri"/>
        <family val="2"/>
        <scheme val="minor"/>
      </rPr>
      <t>imb</t>
    </r>
  </si>
  <si>
    <t>ПЕРИОД</t>
  </si>
  <si>
    <t>ВКУПНО</t>
  </si>
  <si>
    <t>Area Control Error (MWh/h)</t>
  </si>
  <si>
    <t>Вкупно</t>
  </si>
  <si>
    <t>Цена на порамнување €/MWh - Септември 2020</t>
  </si>
  <si>
    <t>01.09.2020</t>
  </si>
  <si>
    <t>02.09.2020</t>
  </si>
  <si>
    <t>03.09.2020</t>
  </si>
  <si>
    <t>04.09.2020</t>
  </si>
  <si>
    <t>05.09.2020</t>
  </si>
  <si>
    <t>06.09.2020</t>
  </si>
  <si>
    <t>07.09.2020</t>
  </si>
  <si>
    <t>08.09.2020</t>
  </si>
  <si>
    <t>09.09.2020</t>
  </si>
  <si>
    <t>10.09.2020</t>
  </si>
  <si>
    <t>11.09.2020</t>
  </si>
  <si>
    <t>12.09.2020</t>
  </si>
  <si>
    <t>13.09.2020</t>
  </si>
  <si>
    <t>14.09.2020</t>
  </si>
  <si>
    <t>15.09.2020</t>
  </si>
  <si>
    <t>16.09.2020</t>
  </si>
  <si>
    <t>17.09.2020</t>
  </si>
  <si>
    <t>18.09.2020</t>
  </si>
  <si>
    <t>19.09.2020</t>
  </si>
  <si>
    <t>20.09.2020</t>
  </si>
  <si>
    <t>21.09.2020</t>
  </si>
  <si>
    <t>22.09.2020</t>
  </si>
  <si>
    <t>23.09.2020</t>
  </si>
  <si>
    <t>24.09.2020</t>
  </si>
  <si>
    <t>25.09.2020</t>
  </si>
  <si>
    <t>26.09.2020</t>
  </si>
  <si>
    <t>27.09.2020</t>
  </si>
  <si>
    <t>28.09.2020</t>
  </si>
  <si>
    <t>29.09.2020</t>
  </si>
  <si>
    <t>30.09.2020</t>
  </si>
  <si>
    <t>Цена на порамнување МКД/MWh - Септември 2020</t>
  </si>
  <si>
    <t>Ангажирана aFRR регулација за нагоре - Септември 2020</t>
  </si>
  <si>
    <t>Ангажирана aFRR регулација за надолу - Септември 2020</t>
  </si>
  <si>
    <t>Ангажирана aFRR регулација СУМАРНО - Септември 2020</t>
  </si>
  <si>
    <t>Ангажирана mFRR регулација за нагоре - Септември 2020</t>
  </si>
  <si>
    <t>Ангажирана mFRR регулација за надолу - Септември 2020</t>
  </si>
  <si>
    <t>Ангажирана mFRR регулација СУМАРНО- Септември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</si>
</sst>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д_е_н_._-;\-* #,##0.00\ _д_е_н_._-;_-* &quot;-&quot;??\ _д_е_н_._-;_-@_-"/>
    <numFmt numFmtId="164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1"/>
      <name val="Myriad Pro"/>
      <family val="2"/>
    </font>
    <font>
      <b/>
      <i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04"/>
      <scheme val="minor"/>
    </font>
    <font>
      <b/>
      <sz val="12"/>
      <color theme="3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</fills>
  <borders count="75">
    <border>
      <left/>
      <right/>
      <top/>
      <bottom/>
      <diagonal/>
    </border>
    <border>
      <left style="double">
        <color theme="3"/>
      </left>
      <right style="thin">
        <color theme="0"/>
      </right>
      <top style="double">
        <color theme="3"/>
      </top>
      <bottom/>
      <diagonal/>
    </border>
    <border>
      <left style="thin">
        <color theme="0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3"/>
      </right>
      <top style="thin">
        <color theme="0"/>
      </top>
      <bottom style="thin">
        <color theme="3"/>
      </bottom>
      <diagonal/>
    </border>
    <border>
      <left style="double">
        <color theme="3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4" tint="-0.249977111117893"/>
      </top>
      <bottom/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double">
        <color theme="3"/>
      </right>
      <top/>
      <bottom style="thin">
        <color theme="4" tint="-0.249977111117893"/>
      </bottom>
      <diagonal/>
    </border>
    <border>
      <left/>
      <right style="double">
        <color theme="3"/>
      </right>
      <top style="thin">
        <color theme="4" tint="-0.249977111117893"/>
      </top>
      <bottom/>
      <diagonal/>
    </border>
    <border>
      <left style="double">
        <color theme="3"/>
      </left>
      <right style="thin">
        <color theme="0"/>
      </right>
      <top/>
      <bottom style="double">
        <color theme="3"/>
      </bottom>
      <diagonal/>
    </border>
    <border>
      <left/>
      <right/>
      <top style="thin">
        <color theme="0"/>
      </top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 style="thin">
        <color theme="0"/>
      </bottom>
      <diagonal/>
    </border>
    <border>
      <left/>
      <right style="thin">
        <color theme="0"/>
      </right>
      <top style="thin">
        <color theme="3"/>
      </top>
      <bottom style="thin">
        <color theme="4"/>
      </bottom>
      <diagonal/>
    </border>
    <border>
      <left/>
      <right style="thin">
        <color theme="3"/>
      </right>
      <top style="thin">
        <color theme="3"/>
      </top>
      <bottom style="thin">
        <color theme="4"/>
      </bottom>
      <diagonal/>
    </border>
    <border>
      <left style="thin">
        <color theme="3"/>
      </left>
      <right style="thin">
        <color theme="4"/>
      </right>
      <top/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4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double">
        <color theme="3"/>
      </top>
      <bottom style="thin">
        <color theme="0"/>
      </bottom>
      <diagonal/>
    </border>
    <border>
      <left/>
      <right style="double">
        <color theme="3"/>
      </right>
      <top style="double">
        <color theme="3"/>
      </top>
      <bottom style="thin">
        <color theme="0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/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0"/>
      </left>
      <right style="thin">
        <color theme="3"/>
      </right>
      <top style="thin">
        <color theme="0"/>
      </top>
      <bottom/>
      <diagonal/>
    </border>
    <border>
      <left style="thin">
        <color theme="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3"/>
      </top>
      <bottom style="thin">
        <color theme="0"/>
      </bottom>
      <diagonal/>
    </border>
    <border>
      <left/>
      <right/>
      <top style="medium">
        <color theme="3"/>
      </top>
      <bottom style="thin">
        <color theme="0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/>
      <top style="thin">
        <color theme="0"/>
      </top>
      <bottom style="thin">
        <color theme="3"/>
      </bottom>
      <diagonal/>
    </border>
    <border>
      <left/>
      <right/>
      <top style="thin">
        <color theme="0"/>
      </top>
      <bottom style="thin">
        <color theme="3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3"/>
      </left>
      <right/>
      <top/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/>
      <bottom style="thin">
        <color theme="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/>
      </left>
      <right/>
      <top style="thin">
        <color theme="0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0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3"/>
      </right>
      <top/>
      <bottom style="medium">
        <color theme="3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3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7" fillId="0" borderId="0"/>
    <xf numFmtId="0" fontId="17" fillId="0" borderId="0"/>
    <xf numFmtId="0" fontId="18" fillId="0" borderId="0"/>
    <xf numFmtId="0" fontId="1" fillId="0" borderId="0"/>
  </cellStyleXfs>
  <cellXfs count="117">
    <xf numFmtId="0" fontId="0" fillId="0" borderId="0" xfId="0"/>
    <xf numFmtId="0" fontId="0" fillId="2" borderId="0" xfId="0" applyFill="1"/>
    <xf numFmtId="0" fontId="0" fillId="2" borderId="0" xfId="0" applyFont="1" applyFill="1"/>
    <xf numFmtId="2" fontId="7" fillId="4" borderId="7" xfId="0" applyNumberFormat="1" applyFont="1" applyFill="1" applyBorder="1" applyAlignment="1">
      <alignment horizontal="center" vertical="center"/>
    </xf>
    <xf numFmtId="2" fontId="7" fillId="4" borderId="8" xfId="0" applyNumberFormat="1" applyFont="1" applyFill="1" applyBorder="1" applyAlignment="1">
      <alignment horizontal="center" vertical="center"/>
    </xf>
    <xf numFmtId="2" fontId="7" fillId="4" borderId="9" xfId="0" applyNumberFormat="1" applyFont="1" applyFill="1" applyBorder="1" applyAlignment="1">
      <alignment horizontal="center" vertical="center"/>
    </xf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3" fontId="9" fillId="2" borderId="12" xfId="1" applyFont="1" applyFill="1" applyBorder="1" applyAlignment="1">
      <alignment horizontal="center" vertical="top" wrapText="1"/>
    </xf>
    <xf numFmtId="43" fontId="9" fillId="2" borderId="13" xfId="1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43" fontId="9" fillId="2" borderId="0" xfId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/>
    </xf>
    <xf numFmtId="43" fontId="9" fillId="2" borderId="17" xfId="1" applyFont="1" applyFill="1" applyBorder="1" applyAlignment="1">
      <alignment horizontal="center" vertical="center" wrapText="1"/>
    </xf>
    <xf numFmtId="43" fontId="9" fillId="2" borderId="18" xfId="1" applyFont="1" applyFill="1" applyBorder="1" applyAlignment="1">
      <alignment horizontal="center" vertical="center" wrapText="1"/>
    </xf>
    <xf numFmtId="43" fontId="9" fillId="2" borderId="12" xfId="1" applyFont="1" applyFill="1" applyBorder="1" applyAlignment="1">
      <alignment horizontal="center" vertical="center" wrapText="1"/>
    </xf>
    <xf numFmtId="43" fontId="9" fillId="2" borderId="12" xfId="1" applyFont="1" applyFill="1" applyBorder="1" applyAlignment="1">
      <alignment horizontal="center" wrapText="1"/>
    </xf>
    <xf numFmtId="43" fontId="9" fillId="2" borderId="19" xfId="1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/>
    </xf>
    <xf numFmtId="43" fontId="9" fillId="2" borderId="22" xfId="1" applyFont="1" applyFill="1" applyBorder="1" applyAlignment="1">
      <alignment horizontal="center" vertical="center" wrapText="1"/>
    </xf>
    <xf numFmtId="43" fontId="9" fillId="2" borderId="23" xfId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14" fontId="5" fillId="3" borderId="27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64" fontId="0" fillId="2" borderId="28" xfId="0" applyNumberFormat="1" applyFill="1" applyBorder="1" applyAlignment="1">
      <alignment horizontal="center"/>
    </xf>
    <xf numFmtId="14" fontId="5" fillId="3" borderId="29" xfId="0" applyNumberFormat="1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/>
    </xf>
    <xf numFmtId="164" fontId="0" fillId="2" borderId="31" xfId="0" applyNumberFormat="1" applyFill="1" applyBorder="1" applyAlignment="1">
      <alignment horizontal="center"/>
    </xf>
    <xf numFmtId="0" fontId="10" fillId="2" borderId="0" xfId="0" applyFont="1" applyFill="1"/>
    <xf numFmtId="2" fontId="2" fillId="4" borderId="7" xfId="0" applyNumberFormat="1" applyFont="1" applyFill="1" applyBorder="1" applyAlignment="1">
      <alignment horizontal="center" vertical="center"/>
    </xf>
    <xf numFmtId="2" fontId="2" fillId="4" borderId="8" xfId="0" applyNumberFormat="1" applyFont="1" applyFill="1" applyBorder="1" applyAlignment="1">
      <alignment horizontal="center" vertical="center"/>
    </xf>
    <xf numFmtId="2" fontId="2" fillId="4" borderId="42" xfId="0" applyNumberFormat="1" applyFont="1" applyFill="1" applyBorder="1" applyAlignment="1">
      <alignment horizontal="center" vertical="center"/>
    </xf>
    <xf numFmtId="14" fontId="5" fillId="3" borderId="43" xfId="0" applyNumberFormat="1" applyFont="1" applyFill="1" applyBorder="1" applyAlignment="1">
      <alignment horizontal="center" vertical="center"/>
    </xf>
    <xf numFmtId="4" fontId="14" fillId="2" borderId="46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4" fontId="14" fillId="2" borderId="28" xfId="0" applyNumberFormat="1" applyFont="1" applyFill="1" applyBorder="1" applyAlignment="1">
      <alignment horizontal="center" vertical="center"/>
    </xf>
    <xf numFmtId="14" fontId="5" fillId="3" borderId="47" xfId="0" applyNumberFormat="1" applyFont="1" applyFill="1" applyBorder="1" applyAlignment="1">
      <alignment horizontal="center" vertical="center"/>
    </xf>
    <xf numFmtId="14" fontId="5" fillId="3" borderId="49" xfId="0" applyNumberFormat="1" applyFont="1" applyFill="1" applyBorder="1" applyAlignment="1">
      <alignment horizontal="center" vertical="center"/>
    </xf>
    <xf numFmtId="14" fontId="5" fillId="3" borderId="54" xfId="0" applyNumberFormat="1" applyFont="1" applyFill="1" applyBorder="1" applyAlignment="1">
      <alignment horizontal="center" vertical="center"/>
    </xf>
    <xf numFmtId="4" fontId="13" fillId="5" borderId="55" xfId="0" applyNumberFormat="1" applyFont="1" applyFill="1" applyBorder="1" applyAlignment="1">
      <alignment horizontal="center" vertical="center"/>
    </xf>
    <xf numFmtId="4" fontId="13" fillId="5" borderId="11" xfId="0" applyNumberFormat="1" applyFont="1" applyFill="1" applyBorder="1" applyAlignment="1">
      <alignment horizontal="center" vertical="center"/>
    </xf>
    <xf numFmtId="4" fontId="14" fillId="2" borderId="56" xfId="0" applyNumberFormat="1" applyFont="1" applyFill="1" applyBorder="1" applyAlignment="1">
      <alignment horizontal="center" vertical="center"/>
    </xf>
    <xf numFmtId="2" fontId="14" fillId="2" borderId="37" xfId="0" applyNumberFormat="1" applyFont="1" applyFill="1" applyBorder="1" applyAlignment="1">
      <alignment horizontal="center" vertical="center"/>
    </xf>
    <xf numFmtId="2" fontId="14" fillId="2" borderId="38" xfId="0" applyNumberFormat="1" applyFont="1" applyFill="1" applyBorder="1" applyAlignment="1">
      <alignment horizontal="center" vertical="center"/>
    </xf>
    <xf numFmtId="14" fontId="5" fillId="3" borderId="57" xfId="0" applyNumberFormat="1" applyFont="1" applyFill="1" applyBorder="1" applyAlignment="1">
      <alignment horizontal="center" vertical="center"/>
    </xf>
    <xf numFmtId="4" fontId="13" fillId="5" borderId="58" xfId="0" applyNumberFormat="1" applyFont="1" applyFill="1" applyBorder="1" applyAlignment="1">
      <alignment horizontal="center" vertical="center"/>
    </xf>
    <xf numFmtId="4" fontId="13" fillId="5" borderId="15" xfId="0" applyNumberFormat="1" applyFont="1" applyFill="1" applyBorder="1" applyAlignment="1">
      <alignment horizontal="center" vertical="center"/>
    </xf>
    <xf numFmtId="14" fontId="5" fillId="3" borderId="59" xfId="0" applyNumberFormat="1" applyFont="1" applyFill="1" applyBorder="1" applyAlignment="1">
      <alignment horizontal="center" vertical="center"/>
    </xf>
    <xf numFmtId="4" fontId="14" fillId="2" borderId="60" xfId="0" applyNumberFormat="1" applyFont="1" applyFill="1" applyBorder="1" applyAlignment="1">
      <alignment horizontal="center" vertical="center"/>
    </xf>
    <xf numFmtId="4" fontId="14" fillId="2" borderId="30" xfId="0" applyNumberFormat="1" applyFont="1" applyFill="1" applyBorder="1" applyAlignment="1">
      <alignment horizontal="center" vertical="center"/>
    </xf>
    <xf numFmtId="4" fontId="14" fillId="2" borderId="3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2" fillId="4" borderId="70" xfId="0" applyNumberFormat="1" applyFont="1" applyFill="1" applyBorder="1" applyAlignment="1">
      <alignment horizontal="center" vertical="center"/>
    </xf>
    <xf numFmtId="14" fontId="3" fillId="3" borderId="71" xfId="0" applyNumberFormat="1" applyFont="1" applyFill="1" applyBorder="1" applyAlignment="1">
      <alignment horizontal="center" vertical="center"/>
    </xf>
    <xf numFmtId="14" fontId="3" fillId="3" borderId="72" xfId="0" applyNumberFormat="1" applyFont="1" applyFill="1" applyBorder="1" applyAlignment="1">
      <alignment horizontal="center" vertical="center"/>
    </xf>
    <xf numFmtId="43" fontId="2" fillId="2" borderId="0" xfId="0" applyNumberFormat="1" applyFont="1" applyFill="1" applyBorder="1" applyAlignment="1">
      <alignment horizontal="center" vertical="center"/>
    </xf>
    <xf numFmtId="4" fontId="13" fillId="5" borderId="73" xfId="0" applyNumberFormat="1" applyFont="1" applyFill="1" applyBorder="1" applyAlignment="1">
      <alignment horizontal="center" vertical="center"/>
    </xf>
    <xf numFmtId="4" fontId="13" fillId="5" borderId="51" xfId="0" applyNumberFormat="1" applyFont="1" applyFill="1" applyBorder="1" applyAlignment="1">
      <alignment horizontal="center" vertical="center"/>
    </xf>
    <xf numFmtId="14" fontId="3" fillId="3" borderId="74" xfId="0" applyNumberFormat="1" applyFont="1" applyFill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  <xf numFmtId="14" fontId="5" fillId="3" borderId="14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14" fontId="5" fillId="3" borderId="6" xfId="0" applyNumberFormat="1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4" fontId="6" fillId="3" borderId="32" xfId="0" applyNumberFormat="1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2" fontId="13" fillId="5" borderId="50" xfId="0" applyNumberFormat="1" applyFont="1" applyFill="1" applyBorder="1" applyAlignment="1">
      <alignment horizontal="center" vertical="center"/>
    </xf>
    <xf numFmtId="2" fontId="13" fillId="5" borderId="51" xfId="0" applyNumberFormat="1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14" fontId="12" fillId="3" borderId="37" xfId="0" applyNumberFormat="1" applyFont="1" applyFill="1" applyBorder="1" applyAlignment="1">
      <alignment horizontal="center"/>
    </xf>
    <xf numFmtId="0" fontId="12" fillId="3" borderId="37" xfId="0" applyFont="1" applyFill="1" applyBorder="1" applyAlignment="1">
      <alignment horizontal="center"/>
    </xf>
    <xf numFmtId="0" fontId="12" fillId="3" borderId="38" xfId="0" applyFont="1" applyFill="1" applyBorder="1" applyAlignment="1">
      <alignment horizontal="center"/>
    </xf>
    <xf numFmtId="2" fontId="13" fillId="5" borderId="48" xfId="0" applyNumberFormat="1" applyFont="1" applyFill="1" applyBorder="1" applyAlignment="1">
      <alignment horizontal="center" vertical="center"/>
    </xf>
    <xf numFmtId="2" fontId="13" fillId="5" borderId="15" xfId="0" applyNumberFormat="1" applyFont="1" applyFill="1" applyBorder="1" applyAlignment="1">
      <alignment horizontal="center" vertical="center"/>
    </xf>
    <xf numFmtId="14" fontId="12" fillId="3" borderId="52" xfId="0" applyNumberFormat="1" applyFont="1" applyFill="1" applyBorder="1" applyAlignment="1">
      <alignment horizontal="center"/>
    </xf>
    <xf numFmtId="14" fontId="12" fillId="3" borderId="53" xfId="0" applyNumberFormat="1" applyFont="1" applyFill="1" applyBorder="1" applyAlignment="1">
      <alignment horizontal="center"/>
    </xf>
    <xf numFmtId="2" fontId="13" fillId="5" borderId="44" xfId="0" applyNumberFormat="1" applyFont="1" applyFill="1" applyBorder="1" applyAlignment="1">
      <alignment horizontal="center" vertical="center"/>
    </xf>
    <xf numFmtId="2" fontId="13" fillId="5" borderId="45" xfId="0" applyNumberFormat="1" applyFont="1" applyFill="1" applyBorder="1" applyAlignment="1">
      <alignment horizontal="center" vertical="center"/>
    </xf>
    <xf numFmtId="14" fontId="12" fillId="3" borderId="64" xfId="0" applyNumberFormat="1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/>
    </xf>
    <xf numFmtId="14" fontId="12" fillId="3" borderId="64" xfId="0" applyNumberFormat="1" applyFont="1" applyFill="1" applyBorder="1" applyAlignment="1">
      <alignment horizontal="center"/>
    </xf>
    <xf numFmtId="0" fontId="12" fillId="3" borderId="52" xfId="0" applyFont="1" applyFill="1" applyBorder="1" applyAlignment="1">
      <alignment horizontal="center"/>
    </xf>
    <xf numFmtId="0" fontId="12" fillId="3" borderId="53" xfId="0" applyFont="1" applyFill="1" applyBorder="1" applyAlignment="1">
      <alignment horizontal="center"/>
    </xf>
    <xf numFmtId="2" fontId="13" fillId="5" borderId="11" xfId="0" applyNumberFormat="1" applyFont="1" applyFill="1" applyBorder="1" applyAlignment="1">
      <alignment horizontal="center" vertical="center"/>
    </xf>
    <xf numFmtId="2" fontId="13" fillId="5" borderId="62" xfId="0" applyNumberFormat="1" applyFont="1" applyFill="1" applyBorder="1" applyAlignment="1">
      <alignment horizontal="center" vertical="center"/>
    </xf>
    <xf numFmtId="2" fontId="13" fillId="5" borderId="63" xfId="0" applyNumberFormat="1" applyFont="1" applyFill="1" applyBorder="1" applyAlignment="1">
      <alignment horizontal="center" vertical="center"/>
    </xf>
    <xf numFmtId="2" fontId="13" fillId="5" borderId="61" xfId="0" applyNumberFormat="1" applyFont="1" applyFill="1" applyBorder="1" applyAlignment="1">
      <alignment horizontal="center" vertical="center"/>
    </xf>
    <xf numFmtId="2" fontId="2" fillId="4" borderId="48" xfId="0" applyNumberFormat="1" applyFont="1" applyFill="1" applyBorder="1" applyAlignment="1">
      <alignment horizontal="center" vertical="center"/>
    </xf>
    <xf numFmtId="2" fontId="2" fillId="4" borderId="62" xfId="0" applyNumberFormat="1" applyFont="1" applyFill="1" applyBorder="1" applyAlignment="1">
      <alignment horizontal="center" vertical="center"/>
    </xf>
    <xf numFmtId="2" fontId="2" fillId="4" borderId="50" xfId="0" applyNumberFormat="1" applyFont="1" applyFill="1" applyBorder="1" applyAlignment="1">
      <alignment horizontal="center" vertical="center"/>
    </xf>
    <xf numFmtId="2" fontId="2" fillId="4" borderId="63" xfId="0" applyNumberFormat="1" applyFont="1" applyFill="1" applyBorder="1" applyAlignment="1">
      <alignment horizontal="center" vertical="center"/>
    </xf>
    <xf numFmtId="14" fontId="16" fillId="2" borderId="0" xfId="0" applyNumberFormat="1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15" fillId="3" borderId="66" xfId="0" applyFont="1" applyFill="1" applyBorder="1" applyAlignment="1">
      <alignment horizontal="center" vertical="center"/>
    </xf>
    <xf numFmtId="0" fontId="15" fillId="3" borderId="67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14" fontId="12" fillId="3" borderId="66" xfId="0" applyNumberFormat="1" applyFont="1" applyFill="1" applyBorder="1" applyAlignment="1">
      <alignment horizontal="center"/>
    </xf>
    <xf numFmtId="0" fontId="12" fillId="3" borderId="66" xfId="0" applyFont="1" applyFill="1" applyBorder="1" applyAlignment="1">
      <alignment horizontal="center"/>
    </xf>
    <xf numFmtId="0" fontId="12" fillId="3" borderId="68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2" fontId="0" fillId="2" borderId="0" xfId="0" applyNumberFormat="1" applyFill="1"/>
  </cellXfs>
  <cellStyles count="6">
    <cellStyle name="Comma" xfId="1" builtinId="3"/>
    <cellStyle name="Normal" xfId="0" builtinId="0"/>
    <cellStyle name="Normal 2" xfId="2"/>
    <cellStyle name="Normal 2 2" xfId="3"/>
    <cellStyle name="Normal 2 3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PS/Presmetki/9.Septemvri%202020/Izvestaj_Septemvr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 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aFRR TE-TO"/>
      <sheetName val="mFRR TE-TO"/>
      <sheetName val="TE-TO troshoci - aFRR"/>
      <sheetName val="TE-TO troshoci - mFRR"/>
      <sheetName val="HUPX"/>
      <sheetName val="MEPSO TOTAL"/>
      <sheetName val="Izvestaj_Septemvr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137"/>
  <sheetViews>
    <sheetView tabSelected="1" topLeftCell="A85" zoomScale="85" zoomScaleNormal="85" workbookViewId="0">
      <selection activeCell="B4" sqref="B4:B7"/>
    </sheetView>
  </sheetViews>
  <sheetFormatPr defaultColWidth="8.85546875" defaultRowHeight="15" x14ac:dyDescent="0.25"/>
  <cols>
    <col min="1" max="1" width="10.5703125" style="1" bestFit="1" customWidth="1"/>
    <col min="2" max="2" width="14.28515625" style="2" bestFit="1" customWidth="1"/>
    <col min="3" max="3" width="18" style="2" customWidth="1"/>
    <col min="4" max="4" width="10.85546875" style="1" customWidth="1"/>
    <col min="5" max="5" width="9.28515625" style="1" bestFit="1" customWidth="1"/>
    <col min="6" max="10" width="12.7109375" style="1" bestFit="1" customWidth="1"/>
    <col min="11" max="13" width="10.28515625" style="1" bestFit="1" customWidth="1"/>
    <col min="14" max="27" width="10.85546875" style="1" customWidth="1"/>
    <col min="28" max="16384" width="8.85546875" style="1"/>
  </cols>
  <sheetData>
    <row r="1" spans="1:27" ht="15.75" thickBot="1" x14ac:dyDescent="0.3"/>
    <row r="2" spans="1:27" ht="21.75" thickTop="1" x14ac:dyDescent="0.35">
      <c r="B2" s="65" t="s">
        <v>0</v>
      </c>
      <c r="C2" s="66" t="s">
        <v>1</v>
      </c>
      <c r="D2" s="68" t="s">
        <v>42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70"/>
    </row>
    <row r="3" spans="1:27" ht="15" customHeight="1" x14ac:dyDescent="0.25">
      <c r="B3" s="63"/>
      <c r="C3" s="67"/>
      <c r="D3" s="3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5" t="s">
        <v>25</v>
      </c>
    </row>
    <row r="4" spans="1:27" ht="15" customHeight="1" x14ac:dyDescent="0.25">
      <c r="A4" s="6"/>
      <c r="B4" s="61" t="s">
        <v>43</v>
      </c>
      <c r="C4" s="7" t="s">
        <v>26</v>
      </c>
      <c r="D4" s="8">
        <v>55.56727272727273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68.319999999999993</v>
      </c>
      <c r="K4" s="8">
        <v>84.62</v>
      </c>
      <c r="L4" s="8">
        <v>106.43000000000002</v>
      </c>
      <c r="M4" s="8">
        <v>102.45000000000002</v>
      </c>
      <c r="N4" s="8">
        <v>0</v>
      </c>
      <c r="O4" s="8">
        <v>92.85</v>
      </c>
      <c r="P4" s="8">
        <v>0</v>
      </c>
      <c r="Q4" s="8">
        <v>85.97</v>
      </c>
      <c r="R4" s="8">
        <v>69.792195264542528</v>
      </c>
      <c r="S4" s="8">
        <v>68.39500000000001</v>
      </c>
      <c r="T4" s="8">
        <v>76.691351351351344</v>
      </c>
      <c r="U4" s="8">
        <v>0</v>
      </c>
      <c r="V4" s="8">
        <v>102.54</v>
      </c>
      <c r="W4" s="8">
        <v>102.38433734939758</v>
      </c>
      <c r="X4" s="8">
        <v>86.595806451612916</v>
      </c>
      <c r="Y4" s="8">
        <v>74.937869822485197</v>
      </c>
      <c r="Z4" s="8">
        <v>73.28</v>
      </c>
      <c r="AA4" s="9">
        <v>0</v>
      </c>
    </row>
    <row r="5" spans="1:27" ht="15.75" customHeight="1" x14ac:dyDescent="0.25">
      <c r="A5" s="6"/>
      <c r="B5" s="62"/>
      <c r="C5" s="10" t="s">
        <v>27</v>
      </c>
      <c r="D5" s="11">
        <v>0</v>
      </c>
      <c r="E5" s="11">
        <v>0</v>
      </c>
      <c r="F5" s="11">
        <v>0</v>
      </c>
      <c r="G5" s="11">
        <v>0</v>
      </c>
      <c r="H5" s="11">
        <v>11.73</v>
      </c>
      <c r="I5" s="11">
        <v>12.94</v>
      </c>
      <c r="J5" s="11">
        <v>0</v>
      </c>
      <c r="K5" s="11">
        <v>0</v>
      </c>
      <c r="L5" s="11">
        <v>0</v>
      </c>
      <c r="M5" s="11">
        <v>0</v>
      </c>
      <c r="N5" s="11">
        <v>32.24</v>
      </c>
      <c r="O5" s="11">
        <v>0</v>
      </c>
      <c r="P5" s="11">
        <v>29.71</v>
      </c>
      <c r="Q5" s="11">
        <v>0</v>
      </c>
      <c r="R5" s="11">
        <v>0</v>
      </c>
      <c r="S5" s="11">
        <v>0</v>
      </c>
      <c r="T5" s="11">
        <v>0</v>
      </c>
      <c r="U5" s="11">
        <v>31.029999999999998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9">
        <v>13.912101682778374</v>
      </c>
    </row>
    <row r="6" spans="1:27" ht="15" customHeight="1" x14ac:dyDescent="0.25">
      <c r="A6" s="6"/>
      <c r="B6" s="62"/>
      <c r="C6" s="10" t="s">
        <v>28</v>
      </c>
      <c r="D6" s="11">
        <v>0</v>
      </c>
      <c r="E6" s="11">
        <v>19.75</v>
      </c>
      <c r="F6" s="11">
        <v>18.43</v>
      </c>
      <c r="G6" s="11">
        <v>18.05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9">
        <v>0</v>
      </c>
    </row>
    <row r="7" spans="1:27" ht="15.75" customHeight="1" x14ac:dyDescent="0.25">
      <c r="A7" s="6"/>
      <c r="B7" s="63"/>
      <c r="C7" s="12" t="s">
        <v>29</v>
      </c>
      <c r="D7" s="13">
        <v>0</v>
      </c>
      <c r="E7" s="13">
        <v>59.24</v>
      </c>
      <c r="F7" s="13">
        <v>55.29</v>
      </c>
      <c r="G7" s="13">
        <v>54.14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4">
        <v>0</v>
      </c>
    </row>
    <row r="8" spans="1:27" x14ac:dyDescent="0.25">
      <c r="A8" s="6"/>
      <c r="B8" s="61" t="s">
        <v>44</v>
      </c>
      <c r="C8" s="7" t="s">
        <v>26</v>
      </c>
      <c r="D8" s="8">
        <v>0</v>
      </c>
      <c r="E8" s="8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77.150000000000006</v>
      </c>
      <c r="Q8" s="15">
        <v>74.489999999999995</v>
      </c>
      <c r="R8" s="15">
        <v>65.295205361003028</v>
      </c>
      <c r="S8" s="15">
        <v>64.97</v>
      </c>
      <c r="T8" s="15">
        <v>77.150000000000006</v>
      </c>
      <c r="U8" s="15">
        <v>84.05</v>
      </c>
      <c r="V8" s="15">
        <v>0</v>
      </c>
      <c r="W8" s="15">
        <v>0</v>
      </c>
      <c r="X8" s="15">
        <v>104.87999999999998</v>
      </c>
      <c r="Y8" s="15">
        <v>0</v>
      </c>
      <c r="Z8" s="16">
        <v>0</v>
      </c>
      <c r="AA8" s="17">
        <v>0</v>
      </c>
    </row>
    <row r="9" spans="1:27" x14ac:dyDescent="0.25">
      <c r="A9" s="6"/>
      <c r="B9" s="62"/>
      <c r="C9" s="10" t="s">
        <v>27</v>
      </c>
      <c r="D9" s="11">
        <v>12.24</v>
      </c>
      <c r="E9" s="11">
        <v>12.56</v>
      </c>
      <c r="F9" s="11">
        <v>12.1</v>
      </c>
      <c r="G9" s="11">
        <v>11.72</v>
      </c>
      <c r="H9" s="11">
        <v>12.14</v>
      </c>
      <c r="I9" s="11">
        <v>0</v>
      </c>
      <c r="J9" s="11">
        <v>0</v>
      </c>
      <c r="K9" s="11">
        <v>31.97</v>
      </c>
      <c r="L9" s="11">
        <v>32.6</v>
      </c>
      <c r="M9" s="11">
        <v>30</v>
      </c>
      <c r="N9" s="11">
        <v>28.64</v>
      </c>
      <c r="O9" s="11">
        <v>16.329999999999998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19.651488409922731</v>
      </c>
      <c r="W9" s="11">
        <v>21.59</v>
      </c>
      <c r="X9" s="11">
        <v>0</v>
      </c>
      <c r="Y9" s="11">
        <v>22.195293359123145</v>
      </c>
      <c r="Z9" s="11">
        <v>15.88</v>
      </c>
      <c r="AA9" s="9">
        <v>16.466363636363639</v>
      </c>
    </row>
    <row r="10" spans="1:27" x14ac:dyDescent="0.25">
      <c r="A10" s="6"/>
      <c r="B10" s="62"/>
      <c r="C10" s="10" t="s">
        <v>28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20.74</v>
      </c>
      <c r="J10" s="11">
        <v>27.01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9">
        <v>0</v>
      </c>
    </row>
    <row r="11" spans="1:27" x14ac:dyDescent="0.25">
      <c r="A11" s="6"/>
      <c r="B11" s="63"/>
      <c r="C11" s="12" t="s">
        <v>29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62.21</v>
      </c>
      <c r="J11" s="13">
        <v>81.02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4">
        <v>0</v>
      </c>
    </row>
    <row r="12" spans="1:27" x14ac:dyDescent="0.25">
      <c r="A12" s="6"/>
      <c r="B12" s="61" t="s">
        <v>45</v>
      </c>
      <c r="C12" s="7" t="s">
        <v>26</v>
      </c>
      <c r="D12" s="8">
        <v>0</v>
      </c>
      <c r="E12" s="8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82.37</v>
      </c>
      <c r="N12" s="15">
        <v>0</v>
      </c>
      <c r="O12" s="15">
        <v>0</v>
      </c>
      <c r="P12" s="15">
        <v>0</v>
      </c>
      <c r="Q12" s="15">
        <v>0</v>
      </c>
      <c r="R12" s="15">
        <v>64.55</v>
      </c>
      <c r="S12" s="15">
        <v>63.139999999999993</v>
      </c>
      <c r="T12" s="15">
        <v>70.67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6">
        <v>0</v>
      </c>
      <c r="AA12" s="17">
        <v>48.029999999999994</v>
      </c>
    </row>
    <row r="13" spans="1:27" x14ac:dyDescent="0.25">
      <c r="A13" s="6"/>
      <c r="B13" s="62"/>
      <c r="C13" s="10" t="s">
        <v>27</v>
      </c>
      <c r="D13" s="11">
        <v>12.554054054054054</v>
      </c>
      <c r="E13" s="11">
        <v>0</v>
      </c>
      <c r="F13" s="11">
        <v>11.5</v>
      </c>
      <c r="G13" s="11">
        <v>10.9</v>
      </c>
      <c r="H13" s="11">
        <v>11.05</v>
      </c>
      <c r="I13" s="11">
        <v>0</v>
      </c>
      <c r="J13" s="11">
        <v>0</v>
      </c>
      <c r="K13" s="11">
        <v>27.96</v>
      </c>
      <c r="L13" s="11">
        <v>29.769999999999996</v>
      </c>
      <c r="M13" s="11">
        <v>0</v>
      </c>
      <c r="N13" s="11">
        <v>24.96</v>
      </c>
      <c r="O13" s="11">
        <v>24.159999999999997</v>
      </c>
      <c r="P13" s="11">
        <v>23.300000000000004</v>
      </c>
      <c r="Q13" s="11">
        <v>22.78</v>
      </c>
      <c r="R13" s="11">
        <v>0</v>
      </c>
      <c r="S13" s="11">
        <v>0</v>
      </c>
      <c r="T13" s="11">
        <v>0</v>
      </c>
      <c r="U13" s="11">
        <v>25.14</v>
      </c>
      <c r="V13" s="11">
        <v>16.899756097560978</v>
      </c>
      <c r="W13" s="11">
        <v>18.53705882352941</v>
      </c>
      <c r="X13" s="11">
        <v>25.838254105445117</v>
      </c>
      <c r="Y13" s="11">
        <v>13.8</v>
      </c>
      <c r="Z13" s="11">
        <v>19.47</v>
      </c>
      <c r="AA13" s="9">
        <v>0</v>
      </c>
    </row>
    <row r="14" spans="1:27" x14ac:dyDescent="0.25">
      <c r="A14" s="6"/>
      <c r="B14" s="62"/>
      <c r="C14" s="10" t="s">
        <v>28</v>
      </c>
      <c r="D14" s="11">
        <v>0</v>
      </c>
      <c r="E14" s="11">
        <v>18.809999999999999</v>
      </c>
      <c r="F14" s="11">
        <v>0</v>
      </c>
      <c r="G14" s="11">
        <v>0</v>
      </c>
      <c r="H14" s="11">
        <v>0</v>
      </c>
      <c r="I14" s="11">
        <v>18.690000000000001</v>
      </c>
      <c r="J14" s="11">
        <v>24.98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9">
        <v>0</v>
      </c>
    </row>
    <row r="15" spans="1:27" x14ac:dyDescent="0.25">
      <c r="A15" s="6"/>
      <c r="B15" s="63"/>
      <c r="C15" s="12" t="s">
        <v>29</v>
      </c>
      <c r="D15" s="13">
        <v>0</v>
      </c>
      <c r="E15" s="13">
        <v>56.42</v>
      </c>
      <c r="F15" s="13">
        <v>0</v>
      </c>
      <c r="G15" s="13">
        <v>0</v>
      </c>
      <c r="H15" s="13">
        <v>0</v>
      </c>
      <c r="I15" s="13">
        <v>56.07</v>
      </c>
      <c r="J15" s="13">
        <v>74.930000000000007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4">
        <v>0</v>
      </c>
    </row>
    <row r="16" spans="1:27" x14ac:dyDescent="0.25">
      <c r="A16" s="6"/>
      <c r="B16" s="61" t="s">
        <v>46</v>
      </c>
      <c r="C16" s="7" t="s">
        <v>26</v>
      </c>
      <c r="D16" s="8">
        <v>37.630000000000003</v>
      </c>
      <c r="E16" s="8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63.58</v>
      </c>
      <c r="N16" s="15">
        <v>59.189999999999991</v>
      </c>
      <c r="O16" s="15">
        <v>53.75</v>
      </c>
      <c r="P16" s="15">
        <v>46.38</v>
      </c>
      <c r="Q16" s="15">
        <v>44.07</v>
      </c>
      <c r="R16" s="15">
        <v>44.254148936170218</v>
      </c>
      <c r="S16" s="15">
        <v>44.64</v>
      </c>
      <c r="T16" s="15">
        <v>53.219999999999992</v>
      </c>
      <c r="U16" s="15">
        <v>65.87</v>
      </c>
      <c r="V16" s="15">
        <v>0</v>
      </c>
      <c r="W16" s="15">
        <v>0</v>
      </c>
      <c r="X16" s="15">
        <v>71.38</v>
      </c>
      <c r="Y16" s="15">
        <v>0</v>
      </c>
      <c r="Z16" s="16">
        <v>65.31</v>
      </c>
      <c r="AA16" s="17">
        <v>54.33</v>
      </c>
    </row>
    <row r="17" spans="1:27" x14ac:dyDescent="0.25">
      <c r="B17" s="62"/>
      <c r="C17" s="10" t="s">
        <v>27</v>
      </c>
      <c r="D17" s="11">
        <v>0</v>
      </c>
      <c r="E17" s="11">
        <v>0</v>
      </c>
      <c r="F17" s="11">
        <v>10.55</v>
      </c>
      <c r="G17" s="11">
        <v>10.55</v>
      </c>
      <c r="H17" s="11">
        <v>10.55</v>
      </c>
      <c r="I17" s="11">
        <v>0</v>
      </c>
      <c r="J17" s="11">
        <v>0</v>
      </c>
      <c r="K17" s="11">
        <v>24.51</v>
      </c>
      <c r="L17" s="11">
        <v>25.39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24.96</v>
      </c>
      <c r="W17" s="11">
        <v>27.45</v>
      </c>
      <c r="X17" s="11">
        <v>0</v>
      </c>
      <c r="Y17" s="11">
        <v>24.060000000000002</v>
      </c>
      <c r="Z17" s="11">
        <v>0</v>
      </c>
      <c r="AA17" s="9">
        <v>0</v>
      </c>
    </row>
    <row r="18" spans="1:27" x14ac:dyDescent="0.25">
      <c r="B18" s="62"/>
      <c r="C18" s="10" t="s">
        <v>28</v>
      </c>
      <c r="D18" s="11">
        <v>0</v>
      </c>
      <c r="E18" s="11">
        <v>12.77</v>
      </c>
      <c r="F18" s="11">
        <v>0</v>
      </c>
      <c r="G18" s="11">
        <v>0</v>
      </c>
      <c r="H18" s="11">
        <v>0</v>
      </c>
      <c r="I18" s="11">
        <v>15.02</v>
      </c>
      <c r="J18" s="11">
        <v>21.46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9">
        <v>0</v>
      </c>
    </row>
    <row r="19" spans="1:27" ht="15" customHeight="1" x14ac:dyDescent="0.25">
      <c r="B19" s="63"/>
      <c r="C19" s="12" t="s">
        <v>29</v>
      </c>
      <c r="D19" s="13">
        <v>0</v>
      </c>
      <c r="E19" s="13">
        <v>38.31</v>
      </c>
      <c r="F19" s="13">
        <v>0</v>
      </c>
      <c r="G19" s="13">
        <v>0</v>
      </c>
      <c r="H19" s="13">
        <v>0</v>
      </c>
      <c r="I19" s="13">
        <v>45.06</v>
      </c>
      <c r="J19" s="13">
        <v>64.37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4">
        <v>0</v>
      </c>
    </row>
    <row r="20" spans="1:27" x14ac:dyDescent="0.25">
      <c r="A20" s="6"/>
      <c r="B20" s="61" t="s">
        <v>47</v>
      </c>
      <c r="C20" s="7" t="s">
        <v>26</v>
      </c>
      <c r="D20" s="8">
        <v>0</v>
      </c>
      <c r="E20" s="8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44.063380281690144</v>
      </c>
      <c r="N20" s="15">
        <v>39.15</v>
      </c>
      <c r="O20" s="15">
        <v>43.91</v>
      </c>
      <c r="P20" s="15">
        <v>35.281330221703612</v>
      </c>
      <c r="Q20" s="15">
        <v>32.18</v>
      </c>
      <c r="R20" s="15">
        <v>31.954621848739492</v>
      </c>
      <c r="S20" s="15">
        <v>38.57687285223367</v>
      </c>
      <c r="T20" s="15">
        <v>43.65</v>
      </c>
      <c r="U20" s="15">
        <v>42.11</v>
      </c>
      <c r="V20" s="15">
        <v>0</v>
      </c>
      <c r="W20" s="15">
        <v>0</v>
      </c>
      <c r="X20" s="15">
        <v>65.67</v>
      </c>
      <c r="Y20" s="15">
        <v>0</v>
      </c>
      <c r="Z20" s="16">
        <v>0</v>
      </c>
      <c r="AA20" s="17">
        <v>0</v>
      </c>
    </row>
    <row r="21" spans="1:27" x14ac:dyDescent="0.25">
      <c r="B21" s="62"/>
      <c r="C21" s="10" t="s">
        <v>27</v>
      </c>
      <c r="D21" s="11">
        <v>0</v>
      </c>
      <c r="E21" s="11">
        <v>0</v>
      </c>
      <c r="F21" s="11">
        <v>10.55</v>
      </c>
      <c r="G21" s="11">
        <v>10.55</v>
      </c>
      <c r="H21" s="11">
        <v>10.55</v>
      </c>
      <c r="I21" s="11">
        <v>10.55</v>
      </c>
      <c r="J21" s="11">
        <v>10.55</v>
      </c>
      <c r="K21" s="11">
        <v>11.701604997597309</v>
      </c>
      <c r="L21" s="11">
        <v>10.936381709741552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18.739999999999998</v>
      </c>
      <c r="W21" s="11">
        <v>21.35</v>
      </c>
      <c r="X21" s="11">
        <v>0</v>
      </c>
      <c r="Y21" s="11">
        <v>20.440000000000001</v>
      </c>
      <c r="Z21" s="11">
        <v>18.849999999999998</v>
      </c>
      <c r="AA21" s="9">
        <v>16.84</v>
      </c>
    </row>
    <row r="22" spans="1:27" x14ac:dyDescent="0.25">
      <c r="B22" s="62"/>
      <c r="C22" s="10" t="s">
        <v>28</v>
      </c>
      <c r="D22" s="11">
        <v>17.899999999999999</v>
      </c>
      <c r="E22" s="11">
        <v>15.89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9">
        <v>0</v>
      </c>
    </row>
    <row r="23" spans="1:27" x14ac:dyDescent="0.25">
      <c r="B23" s="63"/>
      <c r="C23" s="12" t="s">
        <v>29</v>
      </c>
      <c r="D23" s="13">
        <v>53.7</v>
      </c>
      <c r="E23" s="13">
        <v>47.67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4">
        <v>0</v>
      </c>
    </row>
    <row r="24" spans="1:27" x14ac:dyDescent="0.25">
      <c r="A24" s="6"/>
      <c r="B24" s="61" t="s">
        <v>48</v>
      </c>
      <c r="C24" s="7" t="s">
        <v>26</v>
      </c>
      <c r="D24" s="8">
        <v>0</v>
      </c>
      <c r="E24" s="8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41.85</v>
      </c>
      <c r="M24" s="15">
        <v>46.056407766990297</v>
      </c>
      <c r="N24" s="15">
        <v>47.85</v>
      </c>
      <c r="O24" s="15">
        <v>47.85</v>
      </c>
      <c r="P24" s="15">
        <v>46.13</v>
      </c>
      <c r="Q24" s="15">
        <v>0</v>
      </c>
      <c r="R24" s="15">
        <v>41.63</v>
      </c>
      <c r="S24" s="15">
        <v>42.44</v>
      </c>
      <c r="T24" s="15">
        <v>0</v>
      </c>
      <c r="U24" s="15">
        <v>0</v>
      </c>
      <c r="V24" s="15">
        <v>0</v>
      </c>
      <c r="W24" s="15">
        <v>0</v>
      </c>
      <c r="X24" s="15">
        <v>73.5</v>
      </c>
      <c r="Y24" s="15">
        <v>0</v>
      </c>
      <c r="Z24" s="16">
        <v>0</v>
      </c>
      <c r="AA24" s="17">
        <v>50.04</v>
      </c>
    </row>
    <row r="25" spans="1:27" x14ac:dyDescent="0.25">
      <c r="B25" s="62"/>
      <c r="C25" s="10" t="s">
        <v>27</v>
      </c>
      <c r="D25" s="11">
        <v>10.63</v>
      </c>
      <c r="E25" s="11">
        <v>10.55</v>
      </c>
      <c r="F25" s="11">
        <v>10.55</v>
      </c>
      <c r="G25" s="11">
        <v>10.55</v>
      </c>
      <c r="H25" s="11">
        <v>10.55</v>
      </c>
      <c r="I25" s="11">
        <v>10.55</v>
      </c>
      <c r="J25" s="11">
        <v>10.55</v>
      </c>
      <c r="K25" s="11">
        <v>10.55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16.84</v>
      </c>
      <c r="R25" s="11">
        <v>0</v>
      </c>
      <c r="S25" s="11">
        <v>0</v>
      </c>
      <c r="T25" s="11">
        <v>16.839999999999996</v>
      </c>
      <c r="U25" s="11">
        <v>18.059999999999999</v>
      </c>
      <c r="V25" s="11">
        <v>21.2</v>
      </c>
      <c r="W25" s="11">
        <v>14.613564668769715</v>
      </c>
      <c r="X25" s="11">
        <v>0</v>
      </c>
      <c r="Y25" s="11">
        <v>23</v>
      </c>
      <c r="Z25" s="11">
        <v>21.549999999999997</v>
      </c>
      <c r="AA25" s="9">
        <v>0</v>
      </c>
    </row>
    <row r="26" spans="1:27" x14ac:dyDescent="0.25">
      <c r="B26" s="62"/>
      <c r="C26" s="10" t="s">
        <v>28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9">
        <v>0</v>
      </c>
    </row>
    <row r="27" spans="1:27" x14ac:dyDescent="0.25">
      <c r="B27" s="63"/>
      <c r="C27" s="12" t="s">
        <v>29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4">
        <v>0</v>
      </c>
    </row>
    <row r="28" spans="1:27" x14ac:dyDescent="0.25">
      <c r="A28" s="6"/>
      <c r="B28" s="61" t="s">
        <v>49</v>
      </c>
      <c r="C28" s="7" t="s">
        <v>26</v>
      </c>
      <c r="D28" s="8">
        <v>0</v>
      </c>
      <c r="E28" s="8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85.950000000000017</v>
      </c>
      <c r="N28" s="15">
        <v>76.31</v>
      </c>
      <c r="O28" s="15">
        <v>64.584433370247325</v>
      </c>
      <c r="P28" s="15">
        <v>67.55</v>
      </c>
      <c r="Q28" s="15">
        <v>58.926805988771058</v>
      </c>
      <c r="R28" s="15">
        <v>55.428997395833335</v>
      </c>
      <c r="S28" s="15">
        <v>56.992727272727279</v>
      </c>
      <c r="T28" s="15">
        <v>59.599295701708961</v>
      </c>
      <c r="U28" s="15">
        <v>76.790000000000006</v>
      </c>
      <c r="V28" s="15">
        <v>0</v>
      </c>
      <c r="W28" s="15">
        <v>86.570000000000007</v>
      </c>
      <c r="X28" s="15">
        <v>79.11</v>
      </c>
      <c r="Y28" s="15">
        <v>0</v>
      </c>
      <c r="Z28" s="16">
        <v>0</v>
      </c>
      <c r="AA28" s="17">
        <v>53.999999999999993</v>
      </c>
    </row>
    <row r="29" spans="1:27" x14ac:dyDescent="0.25">
      <c r="B29" s="62"/>
      <c r="C29" s="10" t="s">
        <v>27</v>
      </c>
      <c r="D29" s="11">
        <v>0</v>
      </c>
      <c r="E29" s="11">
        <v>0</v>
      </c>
      <c r="F29" s="11">
        <v>10.55</v>
      </c>
      <c r="G29" s="11">
        <v>10.55</v>
      </c>
      <c r="H29" s="11">
        <v>10.55</v>
      </c>
      <c r="I29" s="11">
        <v>0</v>
      </c>
      <c r="J29" s="11">
        <v>0</v>
      </c>
      <c r="K29" s="11">
        <v>29</v>
      </c>
      <c r="L29" s="11">
        <v>30.789999999999996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28.15</v>
      </c>
      <c r="W29" s="11">
        <v>0</v>
      </c>
      <c r="X29" s="11">
        <v>0</v>
      </c>
      <c r="Y29" s="11">
        <v>25.57</v>
      </c>
      <c r="Z29" s="11">
        <v>21.83</v>
      </c>
      <c r="AA29" s="9">
        <v>0</v>
      </c>
    </row>
    <row r="30" spans="1:27" x14ac:dyDescent="0.25">
      <c r="B30" s="62"/>
      <c r="C30" s="10" t="s">
        <v>28</v>
      </c>
      <c r="D30" s="11">
        <v>17.95</v>
      </c>
      <c r="E30" s="11">
        <v>16.260000000000002</v>
      </c>
      <c r="F30" s="11">
        <v>0</v>
      </c>
      <c r="G30" s="11">
        <v>0</v>
      </c>
      <c r="H30" s="11">
        <v>0</v>
      </c>
      <c r="I30" s="11">
        <v>17.940000000000001</v>
      </c>
      <c r="J30" s="11">
        <v>24.45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9">
        <v>0</v>
      </c>
    </row>
    <row r="31" spans="1:27" x14ac:dyDescent="0.25">
      <c r="B31" s="63"/>
      <c r="C31" s="12" t="s">
        <v>29</v>
      </c>
      <c r="D31" s="13">
        <v>53.85</v>
      </c>
      <c r="E31" s="13">
        <v>48.78</v>
      </c>
      <c r="F31" s="13">
        <v>0</v>
      </c>
      <c r="G31" s="13">
        <v>0</v>
      </c>
      <c r="H31" s="13">
        <v>0</v>
      </c>
      <c r="I31" s="13">
        <v>53.82</v>
      </c>
      <c r="J31" s="13">
        <v>73.349999999999994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4">
        <v>0</v>
      </c>
    </row>
    <row r="32" spans="1:27" x14ac:dyDescent="0.25">
      <c r="A32" s="6"/>
      <c r="B32" s="61" t="s">
        <v>50</v>
      </c>
      <c r="C32" s="7" t="s">
        <v>26</v>
      </c>
      <c r="D32" s="8">
        <v>40.96</v>
      </c>
      <c r="E32" s="8">
        <v>37.19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55.912673206621704</v>
      </c>
      <c r="N32" s="15">
        <v>51.769191274275066</v>
      </c>
      <c r="O32" s="15">
        <v>52.695205479452056</v>
      </c>
      <c r="P32" s="15">
        <v>50.868571428571428</v>
      </c>
      <c r="Q32" s="15">
        <v>53.120458365164254</v>
      </c>
      <c r="R32" s="15">
        <v>49.859124999999992</v>
      </c>
      <c r="S32" s="15">
        <v>50.458604651162794</v>
      </c>
      <c r="T32" s="15">
        <v>54.968254269449716</v>
      </c>
      <c r="U32" s="15">
        <v>68.180000000000007</v>
      </c>
      <c r="V32" s="15">
        <v>70.019462365591394</v>
      </c>
      <c r="W32" s="15">
        <v>78.94</v>
      </c>
      <c r="X32" s="15">
        <v>0</v>
      </c>
      <c r="Y32" s="15">
        <v>0</v>
      </c>
      <c r="Z32" s="16">
        <v>0</v>
      </c>
      <c r="AA32" s="17">
        <v>56.52000000000001</v>
      </c>
    </row>
    <row r="33" spans="1:27" x14ac:dyDescent="0.25">
      <c r="B33" s="62"/>
      <c r="C33" s="10" t="s">
        <v>27</v>
      </c>
      <c r="D33" s="11">
        <v>0</v>
      </c>
      <c r="E33" s="11">
        <v>0</v>
      </c>
      <c r="F33" s="11">
        <v>0</v>
      </c>
      <c r="G33" s="11">
        <v>0</v>
      </c>
      <c r="H33" s="11">
        <v>10.55</v>
      </c>
      <c r="I33" s="11">
        <v>10.55</v>
      </c>
      <c r="J33" s="11">
        <v>11.5</v>
      </c>
      <c r="K33" s="11">
        <v>21.46</v>
      </c>
      <c r="L33" s="11">
        <v>22.969999999999995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27.827491785323112</v>
      </c>
      <c r="Y33" s="11">
        <v>15.16</v>
      </c>
      <c r="Z33" s="11">
        <v>13.33</v>
      </c>
      <c r="AA33" s="9">
        <v>0</v>
      </c>
    </row>
    <row r="34" spans="1:27" x14ac:dyDescent="0.25">
      <c r="B34" s="62"/>
      <c r="C34" s="10" t="s">
        <v>28</v>
      </c>
      <c r="D34" s="11">
        <v>0</v>
      </c>
      <c r="E34" s="11">
        <v>0</v>
      </c>
      <c r="F34" s="11">
        <v>12.9</v>
      </c>
      <c r="G34" s="11">
        <v>12.53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9">
        <v>0</v>
      </c>
    </row>
    <row r="35" spans="1:27" x14ac:dyDescent="0.25">
      <c r="B35" s="63"/>
      <c r="C35" s="12" t="s">
        <v>29</v>
      </c>
      <c r="D35" s="13">
        <v>0</v>
      </c>
      <c r="E35" s="13">
        <v>0</v>
      </c>
      <c r="F35" s="13">
        <v>38.700000000000003</v>
      </c>
      <c r="G35" s="13">
        <v>37.590000000000003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4">
        <v>0</v>
      </c>
    </row>
    <row r="36" spans="1:27" x14ac:dyDescent="0.25">
      <c r="A36" s="6"/>
      <c r="B36" s="61" t="s">
        <v>51</v>
      </c>
      <c r="C36" s="7" t="s">
        <v>26</v>
      </c>
      <c r="D36" s="8">
        <v>0</v>
      </c>
      <c r="E36" s="8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69.636509758897816</v>
      </c>
      <c r="L36" s="15">
        <v>67.89</v>
      </c>
      <c r="M36" s="15">
        <v>63.09</v>
      </c>
      <c r="N36" s="15">
        <v>64.170037926675093</v>
      </c>
      <c r="O36" s="15">
        <v>62.394444444444446</v>
      </c>
      <c r="P36" s="15">
        <v>61.225000000000001</v>
      </c>
      <c r="Q36" s="15">
        <v>60.496316758747703</v>
      </c>
      <c r="R36" s="15">
        <v>55.623029490616616</v>
      </c>
      <c r="S36" s="15">
        <v>59.163141910546649</v>
      </c>
      <c r="T36" s="15">
        <v>67.468490048043918</v>
      </c>
      <c r="U36" s="15">
        <v>68.637762863534675</v>
      </c>
      <c r="V36" s="15">
        <v>76.003054806828388</v>
      </c>
      <c r="W36" s="15">
        <v>84.361249999999998</v>
      </c>
      <c r="X36" s="15">
        <v>82.819219015280126</v>
      </c>
      <c r="Y36" s="15">
        <v>61.286170212765953</v>
      </c>
      <c r="Z36" s="16">
        <v>57.64809995869475</v>
      </c>
      <c r="AA36" s="17">
        <v>46.762105263157899</v>
      </c>
    </row>
    <row r="37" spans="1:27" x14ac:dyDescent="0.25">
      <c r="B37" s="62"/>
      <c r="C37" s="10" t="s">
        <v>27</v>
      </c>
      <c r="D37" s="11">
        <v>0</v>
      </c>
      <c r="E37" s="11">
        <v>0</v>
      </c>
      <c r="F37" s="11">
        <v>10.68</v>
      </c>
      <c r="G37" s="11">
        <v>10.55</v>
      </c>
      <c r="H37" s="11">
        <v>10.57</v>
      </c>
      <c r="I37" s="11">
        <v>12.01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9">
        <v>0</v>
      </c>
    </row>
    <row r="38" spans="1:27" x14ac:dyDescent="0.25">
      <c r="B38" s="62"/>
      <c r="C38" s="10" t="s">
        <v>28</v>
      </c>
      <c r="D38" s="11">
        <v>18.54</v>
      </c>
      <c r="E38" s="11">
        <v>17.260000000000002</v>
      </c>
      <c r="F38" s="11">
        <v>0</v>
      </c>
      <c r="G38" s="11">
        <v>0</v>
      </c>
      <c r="H38" s="11">
        <v>0</v>
      </c>
      <c r="I38" s="11">
        <v>0</v>
      </c>
      <c r="J38" s="11">
        <v>23.5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9">
        <v>0</v>
      </c>
    </row>
    <row r="39" spans="1:27" x14ac:dyDescent="0.25">
      <c r="B39" s="63"/>
      <c r="C39" s="12" t="s">
        <v>29</v>
      </c>
      <c r="D39" s="13">
        <v>55.61</v>
      </c>
      <c r="E39" s="13">
        <v>51.77</v>
      </c>
      <c r="F39" s="13">
        <v>0</v>
      </c>
      <c r="G39" s="13">
        <v>0</v>
      </c>
      <c r="H39" s="13">
        <v>0</v>
      </c>
      <c r="I39" s="13">
        <v>0</v>
      </c>
      <c r="J39" s="13">
        <v>70.5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4">
        <v>0</v>
      </c>
    </row>
    <row r="40" spans="1:27" x14ac:dyDescent="0.25">
      <c r="A40" s="6"/>
      <c r="B40" s="61" t="s">
        <v>52</v>
      </c>
      <c r="C40" s="7" t="s">
        <v>26</v>
      </c>
      <c r="D40" s="8">
        <v>44.169999999999995</v>
      </c>
      <c r="E40" s="8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80.22</v>
      </c>
      <c r="L40" s="15">
        <v>86.37</v>
      </c>
      <c r="M40" s="15">
        <v>73.653846153846146</v>
      </c>
      <c r="N40" s="15">
        <v>72.218291746641057</v>
      </c>
      <c r="O40" s="15">
        <v>66.635163136805943</v>
      </c>
      <c r="P40" s="15">
        <v>64.584757055571728</v>
      </c>
      <c r="Q40" s="15">
        <v>71.19</v>
      </c>
      <c r="R40" s="15">
        <v>61.813773382068362</v>
      </c>
      <c r="S40" s="15">
        <v>63.600540540540536</v>
      </c>
      <c r="T40" s="15">
        <v>68.798180914512926</v>
      </c>
      <c r="U40" s="15">
        <v>73.646507782101153</v>
      </c>
      <c r="V40" s="15">
        <v>94.049999999999983</v>
      </c>
      <c r="W40" s="15">
        <v>100.82044453912796</v>
      </c>
      <c r="X40" s="15">
        <v>94.095060240963846</v>
      </c>
      <c r="Y40" s="15">
        <v>74.808749999999989</v>
      </c>
      <c r="Z40" s="16">
        <v>65.58786885245901</v>
      </c>
      <c r="AA40" s="17">
        <v>56.120073772083082</v>
      </c>
    </row>
    <row r="41" spans="1:27" x14ac:dyDescent="0.25">
      <c r="B41" s="62"/>
      <c r="C41" s="10" t="s">
        <v>27</v>
      </c>
      <c r="D41" s="11">
        <v>0</v>
      </c>
      <c r="E41" s="11">
        <v>0</v>
      </c>
      <c r="F41" s="11">
        <v>10.55</v>
      </c>
      <c r="G41" s="11">
        <v>10.55</v>
      </c>
      <c r="H41" s="11">
        <v>10.55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9">
        <v>0</v>
      </c>
    </row>
    <row r="42" spans="1:27" x14ac:dyDescent="0.25">
      <c r="B42" s="62"/>
      <c r="C42" s="10" t="s">
        <v>28</v>
      </c>
      <c r="D42" s="11">
        <v>0</v>
      </c>
      <c r="E42" s="11">
        <v>15.31</v>
      </c>
      <c r="F42" s="11">
        <v>0</v>
      </c>
      <c r="G42" s="11">
        <v>0</v>
      </c>
      <c r="H42" s="11">
        <v>0</v>
      </c>
      <c r="I42" s="11">
        <v>18.46</v>
      </c>
      <c r="J42" s="11">
        <v>24.69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9">
        <v>0</v>
      </c>
    </row>
    <row r="43" spans="1:27" x14ac:dyDescent="0.25">
      <c r="B43" s="63"/>
      <c r="C43" s="12" t="s">
        <v>29</v>
      </c>
      <c r="D43" s="13">
        <v>0</v>
      </c>
      <c r="E43" s="13">
        <v>45.92</v>
      </c>
      <c r="F43" s="13">
        <v>0</v>
      </c>
      <c r="G43" s="13">
        <v>0</v>
      </c>
      <c r="H43" s="13">
        <v>0</v>
      </c>
      <c r="I43" s="13">
        <v>55.37</v>
      </c>
      <c r="J43" s="13">
        <v>74.069999999999993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4">
        <v>0</v>
      </c>
    </row>
    <row r="44" spans="1:27" x14ac:dyDescent="0.25">
      <c r="A44" s="6"/>
      <c r="B44" s="61" t="s">
        <v>53</v>
      </c>
      <c r="C44" s="7" t="s">
        <v>26</v>
      </c>
      <c r="D44" s="8">
        <v>55.076363636363638</v>
      </c>
      <c r="E44" s="8">
        <v>0</v>
      </c>
      <c r="F44" s="15">
        <v>0</v>
      </c>
      <c r="G44" s="15">
        <v>0</v>
      </c>
      <c r="H44" s="15">
        <v>0</v>
      </c>
      <c r="I44" s="15">
        <v>0</v>
      </c>
      <c r="J44" s="15">
        <v>63.91</v>
      </c>
      <c r="K44" s="15">
        <v>76.53</v>
      </c>
      <c r="L44" s="15">
        <v>0</v>
      </c>
      <c r="M44" s="15">
        <v>0</v>
      </c>
      <c r="N44" s="15">
        <v>0</v>
      </c>
      <c r="O44" s="15">
        <v>0</v>
      </c>
      <c r="P44" s="15">
        <v>61.5</v>
      </c>
      <c r="Q44" s="15">
        <v>60.945382059800664</v>
      </c>
      <c r="R44" s="15">
        <v>0</v>
      </c>
      <c r="S44" s="15">
        <v>67.53</v>
      </c>
      <c r="T44" s="15">
        <v>75.95</v>
      </c>
      <c r="U44" s="15">
        <v>69.658107569721125</v>
      </c>
      <c r="V44" s="15">
        <v>71.038048780487813</v>
      </c>
      <c r="W44" s="15">
        <v>84.600374607861241</v>
      </c>
      <c r="X44" s="15">
        <v>83.07767441860463</v>
      </c>
      <c r="Y44" s="15">
        <v>67.574107485604614</v>
      </c>
      <c r="Z44" s="16">
        <v>64.018974358974347</v>
      </c>
      <c r="AA44" s="17">
        <v>54.882752880921899</v>
      </c>
    </row>
    <row r="45" spans="1:27" x14ac:dyDescent="0.25">
      <c r="B45" s="62"/>
      <c r="C45" s="10" t="s">
        <v>27</v>
      </c>
      <c r="D45" s="11">
        <v>0</v>
      </c>
      <c r="E45" s="11">
        <v>0</v>
      </c>
      <c r="F45" s="11">
        <v>0</v>
      </c>
      <c r="G45" s="11">
        <v>11.41</v>
      </c>
      <c r="H45" s="11">
        <v>11.29</v>
      </c>
      <c r="I45" s="11">
        <v>0</v>
      </c>
      <c r="J45" s="11">
        <v>0</v>
      </c>
      <c r="K45" s="11">
        <v>0</v>
      </c>
      <c r="L45" s="11">
        <v>24.450951156812334</v>
      </c>
      <c r="M45" s="11">
        <v>19.244767358625626</v>
      </c>
      <c r="N45" s="11">
        <v>15.050000000000002</v>
      </c>
      <c r="O45" s="11">
        <v>23.97</v>
      </c>
      <c r="P45" s="11">
        <v>0</v>
      </c>
      <c r="Q45" s="11">
        <v>0</v>
      </c>
      <c r="R45" s="11">
        <v>22.51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9">
        <v>0</v>
      </c>
    </row>
    <row r="46" spans="1:27" x14ac:dyDescent="0.25">
      <c r="B46" s="62"/>
      <c r="C46" s="10" t="s">
        <v>28</v>
      </c>
      <c r="D46" s="11">
        <v>0</v>
      </c>
      <c r="E46" s="11">
        <v>18.95</v>
      </c>
      <c r="F46" s="11">
        <v>18.63</v>
      </c>
      <c r="G46" s="11">
        <v>0</v>
      </c>
      <c r="H46" s="11">
        <v>0</v>
      </c>
      <c r="I46" s="11">
        <v>19.13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9">
        <v>0</v>
      </c>
    </row>
    <row r="47" spans="1:27" x14ac:dyDescent="0.25">
      <c r="B47" s="63"/>
      <c r="C47" s="12" t="s">
        <v>29</v>
      </c>
      <c r="D47" s="13">
        <v>0</v>
      </c>
      <c r="E47" s="13">
        <v>56.85</v>
      </c>
      <c r="F47" s="13">
        <v>55.88</v>
      </c>
      <c r="G47" s="13">
        <v>0</v>
      </c>
      <c r="H47" s="13">
        <v>0</v>
      </c>
      <c r="I47" s="13">
        <v>57.38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4">
        <v>0</v>
      </c>
    </row>
    <row r="48" spans="1:27" x14ac:dyDescent="0.25">
      <c r="A48" s="6"/>
      <c r="B48" s="61" t="s">
        <v>54</v>
      </c>
      <c r="C48" s="7" t="s">
        <v>26</v>
      </c>
      <c r="D48" s="8">
        <v>54.263571428571431</v>
      </c>
      <c r="E48" s="8">
        <v>0</v>
      </c>
      <c r="F48" s="15">
        <v>0</v>
      </c>
      <c r="G48" s="15">
        <v>0</v>
      </c>
      <c r="H48" s="15">
        <v>0</v>
      </c>
      <c r="I48" s="15">
        <v>0</v>
      </c>
      <c r="J48" s="15">
        <v>43.05</v>
      </c>
      <c r="K48" s="15">
        <v>0</v>
      </c>
      <c r="L48" s="15">
        <v>0</v>
      </c>
      <c r="M48" s="15">
        <v>0</v>
      </c>
      <c r="N48" s="15">
        <v>52.339999999999996</v>
      </c>
      <c r="O48" s="15">
        <v>43.507501269680041</v>
      </c>
      <c r="P48" s="15">
        <v>46.35</v>
      </c>
      <c r="Q48" s="15">
        <v>40.229999999999997</v>
      </c>
      <c r="R48" s="15">
        <v>35.36885049108767</v>
      </c>
      <c r="S48" s="15">
        <v>40.436666666666667</v>
      </c>
      <c r="T48" s="15">
        <v>49.483446327683602</v>
      </c>
      <c r="U48" s="15">
        <v>54.60033070194153</v>
      </c>
      <c r="V48" s="15">
        <v>56.19</v>
      </c>
      <c r="W48" s="15">
        <v>75.150000000000006</v>
      </c>
      <c r="X48" s="15">
        <v>74.930000000000007</v>
      </c>
      <c r="Y48" s="15">
        <v>0</v>
      </c>
      <c r="Z48" s="16">
        <v>0</v>
      </c>
      <c r="AA48" s="17">
        <v>53.3</v>
      </c>
    </row>
    <row r="49" spans="1:27" x14ac:dyDescent="0.25">
      <c r="B49" s="62"/>
      <c r="C49" s="10" t="s">
        <v>27</v>
      </c>
      <c r="D49" s="11">
        <v>0</v>
      </c>
      <c r="E49" s="11">
        <v>0</v>
      </c>
      <c r="F49" s="11">
        <v>10.65</v>
      </c>
      <c r="G49" s="11">
        <v>10.55</v>
      </c>
      <c r="H49" s="11">
        <v>10.55</v>
      </c>
      <c r="I49" s="11">
        <v>10.55</v>
      </c>
      <c r="J49" s="11">
        <v>0</v>
      </c>
      <c r="K49" s="11">
        <v>0</v>
      </c>
      <c r="L49" s="11">
        <v>19.59</v>
      </c>
      <c r="M49" s="11">
        <v>19.3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21.74</v>
      </c>
      <c r="Z49" s="11">
        <v>20.05</v>
      </c>
      <c r="AA49" s="9">
        <v>0</v>
      </c>
    </row>
    <row r="50" spans="1:27" x14ac:dyDescent="0.25">
      <c r="B50" s="62"/>
      <c r="C50" s="10" t="s">
        <v>28</v>
      </c>
      <c r="D50" s="11">
        <v>0</v>
      </c>
      <c r="E50" s="11">
        <v>18.350000000000001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19.97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9">
        <v>0</v>
      </c>
    </row>
    <row r="51" spans="1:27" x14ac:dyDescent="0.25">
      <c r="B51" s="63"/>
      <c r="C51" s="12" t="s">
        <v>29</v>
      </c>
      <c r="D51" s="13">
        <v>0</v>
      </c>
      <c r="E51" s="13">
        <v>55.05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59.9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4">
        <v>0</v>
      </c>
    </row>
    <row r="52" spans="1:27" x14ac:dyDescent="0.25">
      <c r="A52" s="6"/>
      <c r="B52" s="61" t="s">
        <v>55</v>
      </c>
      <c r="C52" s="7" t="s">
        <v>26</v>
      </c>
      <c r="D52" s="8">
        <v>46.35</v>
      </c>
      <c r="E52" s="8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42.650000000000006</v>
      </c>
      <c r="P52" s="15">
        <v>40.050000000000004</v>
      </c>
      <c r="Q52" s="15">
        <v>37.129999999999995</v>
      </c>
      <c r="R52" s="15">
        <v>35.61</v>
      </c>
      <c r="S52" s="15">
        <v>37.56</v>
      </c>
      <c r="T52" s="15">
        <v>44.898571428571422</v>
      </c>
      <c r="U52" s="15">
        <v>48.839136238712207</v>
      </c>
      <c r="V52" s="15">
        <v>55.89</v>
      </c>
      <c r="W52" s="15">
        <v>66.33</v>
      </c>
      <c r="X52" s="15">
        <v>66.33</v>
      </c>
      <c r="Y52" s="15">
        <v>59.19</v>
      </c>
      <c r="Z52" s="16">
        <v>64.55</v>
      </c>
      <c r="AA52" s="17">
        <v>57.96</v>
      </c>
    </row>
    <row r="53" spans="1:27" x14ac:dyDescent="0.25">
      <c r="B53" s="62"/>
      <c r="C53" s="10" t="s">
        <v>27</v>
      </c>
      <c r="D53" s="11">
        <v>0</v>
      </c>
      <c r="E53" s="11">
        <v>0</v>
      </c>
      <c r="F53" s="11">
        <v>10.55</v>
      </c>
      <c r="G53" s="11">
        <v>10.55</v>
      </c>
      <c r="H53" s="11">
        <v>10.55</v>
      </c>
      <c r="I53" s="11">
        <v>10.55</v>
      </c>
      <c r="J53" s="11">
        <v>10.55</v>
      </c>
      <c r="K53" s="11">
        <v>10.55</v>
      </c>
      <c r="L53" s="11">
        <v>16.84</v>
      </c>
      <c r="M53" s="11">
        <v>16.84</v>
      </c>
      <c r="N53" s="11">
        <v>16.84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9">
        <v>0</v>
      </c>
    </row>
    <row r="54" spans="1:27" x14ac:dyDescent="0.25">
      <c r="B54" s="62"/>
      <c r="C54" s="10" t="s">
        <v>28</v>
      </c>
      <c r="D54" s="11">
        <v>0</v>
      </c>
      <c r="E54" s="11">
        <v>16.09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9">
        <v>0</v>
      </c>
    </row>
    <row r="55" spans="1:27" x14ac:dyDescent="0.25">
      <c r="B55" s="63"/>
      <c r="C55" s="12" t="s">
        <v>29</v>
      </c>
      <c r="D55" s="13">
        <v>0</v>
      </c>
      <c r="E55" s="13">
        <v>48.26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4">
        <v>0</v>
      </c>
    </row>
    <row r="56" spans="1:27" x14ac:dyDescent="0.25">
      <c r="A56" s="6"/>
      <c r="B56" s="61" t="s">
        <v>56</v>
      </c>
      <c r="C56" s="7" t="s">
        <v>26</v>
      </c>
      <c r="D56" s="8">
        <v>57.9</v>
      </c>
      <c r="E56" s="8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58.12</v>
      </c>
      <c r="S56" s="15">
        <v>60.625774647887333</v>
      </c>
      <c r="T56" s="15">
        <v>66.7</v>
      </c>
      <c r="U56" s="15">
        <v>87.9</v>
      </c>
      <c r="V56" s="15">
        <v>90.734999999999999</v>
      </c>
      <c r="W56" s="15">
        <v>108.23378212974295</v>
      </c>
      <c r="X56" s="15">
        <v>98.598717948717962</v>
      </c>
      <c r="Y56" s="15">
        <v>0</v>
      </c>
      <c r="Z56" s="16">
        <v>67.384062499999999</v>
      </c>
      <c r="AA56" s="17">
        <v>0</v>
      </c>
    </row>
    <row r="57" spans="1:27" x14ac:dyDescent="0.25">
      <c r="B57" s="62"/>
      <c r="C57" s="10" t="s">
        <v>27</v>
      </c>
      <c r="D57" s="11">
        <v>0</v>
      </c>
      <c r="E57" s="11">
        <v>0</v>
      </c>
      <c r="F57" s="11">
        <v>10.76</v>
      </c>
      <c r="G57" s="11">
        <v>10.55</v>
      </c>
      <c r="H57" s="11">
        <v>10.55</v>
      </c>
      <c r="I57" s="11">
        <v>0</v>
      </c>
      <c r="J57" s="11">
        <v>0</v>
      </c>
      <c r="K57" s="11">
        <v>30.58</v>
      </c>
      <c r="L57" s="11">
        <v>23.567372125762549</v>
      </c>
      <c r="M57" s="11">
        <v>19.361170431211498</v>
      </c>
      <c r="N57" s="11">
        <v>15.01576923076923</v>
      </c>
      <c r="O57" s="11">
        <v>24</v>
      </c>
      <c r="P57" s="11">
        <v>15.23595552466991</v>
      </c>
      <c r="Q57" s="11">
        <v>13.477500000000001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29.42</v>
      </c>
      <c r="Z57" s="11">
        <v>0</v>
      </c>
      <c r="AA57" s="9">
        <v>16.200550458715597</v>
      </c>
    </row>
    <row r="58" spans="1:27" x14ac:dyDescent="0.25">
      <c r="B58" s="62"/>
      <c r="C58" s="10" t="s">
        <v>28</v>
      </c>
      <c r="D58" s="11">
        <v>0</v>
      </c>
      <c r="E58" s="11">
        <v>17.510000000000002</v>
      </c>
      <c r="F58" s="11">
        <v>0</v>
      </c>
      <c r="G58" s="11">
        <v>0</v>
      </c>
      <c r="H58" s="11">
        <v>0</v>
      </c>
      <c r="I58" s="11">
        <v>18.510000000000002</v>
      </c>
      <c r="J58" s="11">
        <v>25.36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9">
        <v>0</v>
      </c>
    </row>
    <row r="59" spans="1:27" x14ac:dyDescent="0.25">
      <c r="B59" s="63"/>
      <c r="C59" s="12" t="s">
        <v>29</v>
      </c>
      <c r="D59" s="13">
        <v>0</v>
      </c>
      <c r="E59" s="13">
        <v>52.53</v>
      </c>
      <c r="F59" s="13">
        <v>0</v>
      </c>
      <c r="G59" s="13">
        <v>0</v>
      </c>
      <c r="H59" s="13">
        <v>0</v>
      </c>
      <c r="I59" s="13">
        <v>55.53</v>
      </c>
      <c r="J59" s="13">
        <v>76.069999999999993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4">
        <v>0</v>
      </c>
    </row>
    <row r="60" spans="1:27" x14ac:dyDescent="0.25">
      <c r="A60" s="6"/>
      <c r="B60" s="61" t="s">
        <v>57</v>
      </c>
      <c r="C60" s="7" t="s">
        <v>26</v>
      </c>
      <c r="D60" s="8">
        <v>69.739999999999995</v>
      </c>
      <c r="E60" s="8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110.24</v>
      </c>
      <c r="M60" s="15">
        <v>0</v>
      </c>
      <c r="N60" s="15">
        <v>0</v>
      </c>
      <c r="O60" s="15">
        <v>84</v>
      </c>
      <c r="P60" s="15">
        <v>0</v>
      </c>
      <c r="Q60" s="15">
        <v>0</v>
      </c>
      <c r="R60" s="15">
        <v>69.516993355481731</v>
      </c>
      <c r="S60" s="15">
        <v>71.458437500000002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6">
        <v>0</v>
      </c>
      <c r="AA60" s="17">
        <v>77.63</v>
      </c>
    </row>
    <row r="61" spans="1:27" x14ac:dyDescent="0.25">
      <c r="B61" s="62"/>
      <c r="C61" s="10" t="s">
        <v>27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33.71</v>
      </c>
      <c r="L61" s="11">
        <v>0</v>
      </c>
      <c r="M61" s="11">
        <v>19.603936871314602</v>
      </c>
      <c r="N61" s="11">
        <v>29.26</v>
      </c>
      <c r="O61" s="11">
        <v>0</v>
      </c>
      <c r="P61" s="11">
        <v>17.130141803743619</v>
      </c>
      <c r="Q61" s="11">
        <v>26.25</v>
      </c>
      <c r="R61" s="11">
        <v>0</v>
      </c>
      <c r="S61" s="11">
        <v>0</v>
      </c>
      <c r="T61" s="11">
        <v>24.265366943203574</v>
      </c>
      <c r="U61" s="11">
        <v>22.076999999999998</v>
      </c>
      <c r="V61" s="11">
        <v>25.306999999999999</v>
      </c>
      <c r="W61" s="11">
        <v>40.004607019278303</v>
      </c>
      <c r="X61" s="11">
        <v>31.903397601692923</v>
      </c>
      <c r="Y61" s="11">
        <v>22.898587699316632</v>
      </c>
      <c r="Z61" s="11">
        <v>18.005813953488371</v>
      </c>
      <c r="AA61" s="9">
        <v>0</v>
      </c>
    </row>
    <row r="62" spans="1:27" x14ac:dyDescent="0.25">
      <c r="B62" s="62"/>
      <c r="C62" s="10" t="s">
        <v>28</v>
      </c>
      <c r="D62" s="11">
        <v>0</v>
      </c>
      <c r="E62" s="11">
        <v>21.3</v>
      </c>
      <c r="F62" s="11">
        <v>20.059999999999999</v>
      </c>
      <c r="G62" s="11">
        <v>19.5</v>
      </c>
      <c r="H62" s="11">
        <v>19.670000000000002</v>
      </c>
      <c r="I62" s="11">
        <v>21.49</v>
      </c>
      <c r="J62" s="11">
        <v>28.12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9">
        <v>0</v>
      </c>
    </row>
    <row r="63" spans="1:27" x14ac:dyDescent="0.25">
      <c r="B63" s="63"/>
      <c r="C63" s="12" t="s">
        <v>29</v>
      </c>
      <c r="D63" s="13">
        <v>0</v>
      </c>
      <c r="E63" s="13">
        <v>63.9</v>
      </c>
      <c r="F63" s="13">
        <v>60.17</v>
      </c>
      <c r="G63" s="13">
        <v>58.5</v>
      </c>
      <c r="H63" s="13">
        <v>59</v>
      </c>
      <c r="I63" s="13">
        <v>64.459999999999994</v>
      </c>
      <c r="J63" s="13">
        <v>84.36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4">
        <v>0</v>
      </c>
    </row>
    <row r="64" spans="1:27" x14ac:dyDescent="0.25">
      <c r="A64" s="6"/>
      <c r="B64" s="61" t="s">
        <v>58</v>
      </c>
      <c r="C64" s="7" t="s">
        <v>26</v>
      </c>
      <c r="D64" s="8">
        <v>68.599999999999994</v>
      </c>
      <c r="E64" s="8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90.564486148346731</v>
      </c>
      <c r="N64" s="15">
        <v>83.058646616541353</v>
      </c>
      <c r="O64" s="15">
        <v>72.839037232042116</v>
      </c>
      <c r="P64" s="15">
        <v>67.724664573222952</v>
      </c>
      <c r="Q64" s="15">
        <v>68.772999999999996</v>
      </c>
      <c r="R64" s="15">
        <v>71.64158636897767</v>
      </c>
      <c r="S64" s="15">
        <v>74.513157894736835</v>
      </c>
      <c r="T64" s="15">
        <v>78.131116650049847</v>
      </c>
      <c r="U64" s="15">
        <v>79.254999999999995</v>
      </c>
      <c r="V64" s="15">
        <v>0</v>
      </c>
      <c r="W64" s="15">
        <v>0</v>
      </c>
      <c r="X64" s="15">
        <v>0</v>
      </c>
      <c r="Y64" s="15">
        <v>74.849999999999994</v>
      </c>
      <c r="Z64" s="16">
        <v>67.221577726218101</v>
      </c>
      <c r="AA64" s="17">
        <v>56.612889108259303</v>
      </c>
    </row>
    <row r="65" spans="1:27" x14ac:dyDescent="0.25">
      <c r="B65" s="62"/>
      <c r="C65" s="10" t="s">
        <v>27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36.5</v>
      </c>
      <c r="L65" s="11">
        <v>38.389999999999993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19.226070968928109</v>
      </c>
      <c r="W65" s="11">
        <v>37.06</v>
      </c>
      <c r="X65" s="11">
        <v>31.859999999999996</v>
      </c>
      <c r="Y65" s="11">
        <v>0</v>
      </c>
      <c r="Z65" s="11">
        <v>0</v>
      </c>
      <c r="AA65" s="9">
        <v>0</v>
      </c>
    </row>
    <row r="66" spans="1:27" x14ac:dyDescent="0.25">
      <c r="B66" s="62"/>
      <c r="C66" s="10" t="s">
        <v>28</v>
      </c>
      <c r="D66" s="11">
        <v>0</v>
      </c>
      <c r="E66" s="11">
        <v>22.21</v>
      </c>
      <c r="F66" s="11">
        <v>21</v>
      </c>
      <c r="G66" s="11">
        <v>19.97</v>
      </c>
      <c r="H66" s="11">
        <v>20.13</v>
      </c>
      <c r="I66" s="11">
        <v>22.07</v>
      </c>
      <c r="J66" s="11">
        <v>28.63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9">
        <v>0</v>
      </c>
    </row>
    <row r="67" spans="1:27" x14ac:dyDescent="0.25">
      <c r="B67" s="63"/>
      <c r="C67" s="12" t="s">
        <v>29</v>
      </c>
      <c r="D67" s="13">
        <v>0</v>
      </c>
      <c r="E67" s="13">
        <v>66.63</v>
      </c>
      <c r="F67" s="13">
        <v>62.99</v>
      </c>
      <c r="G67" s="13">
        <v>59.9</v>
      </c>
      <c r="H67" s="13">
        <v>60.38</v>
      </c>
      <c r="I67" s="13">
        <v>66.209999999999994</v>
      </c>
      <c r="J67" s="13">
        <v>85.89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4">
        <v>0</v>
      </c>
    </row>
    <row r="68" spans="1:27" x14ac:dyDescent="0.25">
      <c r="A68" s="6"/>
      <c r="B68" s="61" t="s">
        <v>59</v>
      </c>
      <c r="C68" s="7" t="s">
        <v>26</v>
      </c>
      <c r="D68" s="8">
        <v>50.98</v>
      </c>
      <c r="E68" s="8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80.69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6">
        <v>66.397031249999998</v>
      </c>
      <c r="AA68" s="17">
        <v>0</v>
      </c>
    </row>
    <row r="69" spans="1:27" x14ac:dyDescent="0.25">
      <c r="B69" s="62"/>
      <c r="C69" s="10" t="s">
        <v>27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30.64</v>
      </c>
      <c r="L69" s="11">
        <v>33.47</v>
      </c>
      <c r="M69" s="11">
        <v>0</v>
      </c>
      <c r="N69" s="11">
        <v>28.460000000000004</v>
      </c>
      <c r="O69" s="11">
        <v>27.67</v>
      </c>
      <c r="P69" s="11">
        <v>17.346148342475555</v>
      </c>
      <c r="Q69" s="11">
        <v>17.810327552986514</v>
      </c>
      <c r="R69" s="11">
        <v>15.844999999999999</v>
      </c>
      <c r="S69" s="11">
        <v>27.61</v>
      </c>
      <c r="T69" s="11">
        <v>19.62224411951685</v>
      </c>
      <c r="U69" s="11">
        <v>19.114056254626206</v>
      </c>
      <c r="V69" s="11">
        <v>21.236314388899444</v>
      </c>
      <c r="W69" s="11">
        <v>38.99</v>
      </c>
      <c r="X69" s="11">
        <v>33.97</v>
      </c>
      <c r="Y69" s="11">
        <v>27.000000000000004</v>
      </c>
      <c r="Z69" s="11">
        <v>0</v>
      </c>
      <c r="AA69" s="9">
        <v>13.586143552311437</v>
      </c>
    </row>
    <row r="70" spans="1:27" x14ac:dyDescent="0.25">
      <c r="B70" s="62"/>
      <c r="C70" s="10" t="s">
        <v>28</v>
      </c>
      <c r="D70" s="11">
        <v>0</v>
      </c>
      <c r="E70" s="11">
        <v>18.63</v>
      </c>
      <c r="F70" s="11">
        <v>18.11</v>
      </c>
      <c r="G70" s="11">
        <v>17.68</v>
      </c>
      <c r="H70" s="11">
        <v>17.98</v>
      </c>
      <c r="I70" s="11">
        <v>19.5</v>
      </c>
      <c r="J70" s="11">
        <v>25.34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9">
        <v>0</v>
      </c>
    </row>
    <row r="71" spans="1:27" x14ac:dyDescent="0.25">
      <c r="B71" s="63"/>
      <c r="C71" s="12" t="s">
        <v>29</v>
      </c>
      <c r="D71" s="13">
        <v>0</v>
      </c>
      <c r="E71" s="13">
        <v>55.88</v>
      </c>
      <c r="F71" s="13">
        <v>54.33</v>
      </c>
      <c r="G71" s="13">
        <v>53.03</v>
      </c>
      <c r="H71" s="13">
        <v>53.94</v>
      </c>
      <c r="I71" s="13">
        <v>58.49</v>
      </c>
      <c r="J71" s="13">
        <v>76.010000000000005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4">
        <v>0</v>
      </c>
    </row>
    <row r="72" spans="1:27" x14ac:dyDescent="0.25">
      <c r="A72" s="6"/>
      <c r="B72" s="61" t="s">
        <v>60</v>
      </c>
      <c r="C72" s="7" t="s">
        <v>26</v>
      </c>
      <c r="D72" s="8">
        <v>51.085000000000001</v>
      </c>
      <c r="E72" s="8">
        <v>0</v>
      </c>
      <c r="F72" s="15">
        <v>0</v>
      </c>
      <c r="G72" s="15">
        <v>0</v>
      </c>
      <c r="H72" s="15">
        <v>0</v>
      </c>
      <c r="I72" s="15">
        <v>0</v>
      </c>
      <c r="J72" s="15">
        <v>63.13</v>
      </c>
      <c r="K72" s="15">
        <v>71.930000000000007</v>
      </c>
      <c r="L72" s="15">
        <v>78.995373134328361</v>
      </c>
      <c r="M72" s="15">
        <v>71.018617332035049</v>
      </c>
      <c r="N72" s="15">
        <v>62.454794275491949</v>
      </c>
      <c r="O72" s="15">
        <v>57.710266370699216</v>
      </c>
      <c r="P72" s="15">
        <v>57.17307692307692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98.84</v>
      </c>
      <c r="X72" s="15">
        <v>0</v>
      </c>
      <c r="Y72" s="15">
        <v>0</v>
      </c>
      <c r="Z72" s="16">
        <v>0</v>
      </c>
      <c r="AA72" s="17">
        <v>56.79</v>
      </c>
    </row>
    <row r="73" spans="1:27" x14ac:dyDescent="0.25">
      <c r="B73" s="62"/>
      <c r="C73" s="10" t="s">
        <v>27</v>
      </c>
      <c r="D73" s="11">
        <v>0</v>
      </c>
      <c r="E73" s="11">
        <v>0</v>
      </c>
      <c r="F73" s="11">
        <v>11.27</v>
      </c>
      <c r="G73" s="11">
        <v>11.2</v>
      </c>
      <c r="H73" s="11">
        <v>10.85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13.378016997167141</v>
      </c>
      <c r="R73" s="11">
        <v>20.93</v>
      </c>
      <c r="S73" s="11">
        <v>21.750000000000004</v>
      </c>
      <c r="T73" s="11">
        <v>16.651573292402148</v>
      </c>
      <c r="U73" s="11">
        <v>16.197142857142858</v>
      </c>
      <c r="V73" s="11">
        <v>30.19</v>
      </c>
      <c r="W73" s="11">
        <v>0</v>
      </c>
      <c r="X73" s="11">
        <v>29.25</v>
      </c>
      <c r="Y73" s="11">
        <v>24.630000000000003</v>
      </c>
      <c r="Z73" s="11">
        <v>13.086875000000001</v>
      </c>
      <c r="AA73" s="9">
        <v>0</v>
      </c>
    </row>
    <row r="74" spans="1:27" x14ac:dyDescent="0.25">
      <c r="B74" s="62"/>
      <c r="C74" s="10" t="s">
        <v>28</v>
      </c>
      <c r="D74" s="11">
        <v>0</v>
      </c>
      <c r="E74" s="11">
        <v>18.75</v>
      </c>
      <c r="F74" s="11">
        <v>0</v>
      </c>
      <c r="G74" s="11">
        <v>0</v>
      </c>
      <c r="H74" s="11">
        <v>0</v>
      </c>
      <c r="I74" s="11">
        <v>19.03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9">
        <v>0</v>
      </c>
    </row>
    <row r="75" spans="1:27" x14ac:dyDescent="0.25">
      <c r="B75" s="63"/>
      <c r="C75" s="12" t="s">
        <v>29</v>
      </c>
      <c r="D75" s="13">
        <v>0</v>
      </c>
      <c r="E75" s="13">
        <v>56.25</v>
      </c>
      <c r="F75" s="13">
        <v>0</v>
      </c>
      <c r="G75" s="13">
        <v>0</v>
      </c>
      <c r="H75" s="13">
        <v>0</v>
      </c>
      <c r="I75" s="13">
        <v>57.08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4">
        <v>0</v>
      </c>
    </row>
    <row r="76" spans="1:27" x14ac:dyDescent="0.25">
      <c r="A76" s="6"/>
      <c r="B76" s="61" t="s">
        <v>61</v>
      </c>
      <c r="C76" s="7" t="s">
        <v>26</v>
      </c>
      <c r="D76" s="8">
        <v>46.435000000000002</v>
      </c>
      <c r="E76" s="8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53.7</v>
      </c>
      <c r="O76" s="15">
        <v>44.688268156424584</v>
      </c>
      <c r="P76" s="15">
        <v>43.671290322580646</v>
      </c>
      <c r="Q76" s="15">
        <v>0</v>
      </c>
      <c r="R76" s="15">
        <v>43.204099939795299</v>
      </c>
      <c r="S76" s="15">
        <v>45.158749999999998</v>
      </c>
      <c r="T76" s="15">
        <v>47.873124999999995</v>
      </c>
      <c r="U76" s="15">
        <v>0</v>
      </c>
      <c r="V76" s="15">
        <v>64.76178338001867</v>
      </c>
      <c r="W76" s="15">
        <v>68.780942843185144</v>
      </c>
      <c r="X76" s="15">
        <v>64.89</v>
      </c>
      <c r="Y76" s="15">
        <v>60.562999999999995</v>
      </c>
      <c r="Z76" s="16">
        <v>56.073</v>
      </c>
      <c r="AA76" s="17">
        <v>55.43</v>
      </c>
    </row>
    <row r="77" spans="1:27" x14ac:dyDescent="0.25">
      <c r="B77" s="62"/>
      <c r="C77" s="10" t="s">
        <v>27</v>
      </c>
      <c r="D77" s="11">
        <v>0</v>
      </c>
      <c r="E77" s="11">
        <v>0</v>
      </c>
      <c r="F77" s="11">
        <v>10.55</v>
      </c>
      <c r="G77" s="11">
        <v>10.55</v>
      </c>
      <c r="H77" s="11">
        <v>10.55</v>
      </c>
      <c r="I77" s="11">
        <v>10.55</v>
      </c>
      <c r="J77" s="11">
        <v>0</v>
      </c>
      <c r="K77" s="11">
        <v>19.11</v>
      </c>
      <c r="L77" s="11">
        <v>20.89</v>
      </c>
      <c r="M77" s="11">
        <v>19.550000000000004</v>
      </c>
      <c r="N77" s="11">
        <v>0</v>
      </c>
      <c r="O77" s="11">
        <v>0</v>
      </c>
      <c r="P77" s="11">
        <v>0</v>
      </c>
      <c r="Q77" s="11">
        <v>11.34354997269252</v>
      </c>
      <c r="R77" s="11">
        <v>0</v>
      </c>
      <c r="S77" s="11">
        <v>0</v>
      </c>
      <c r="T77" s="11">
        <v>0</v>
      </c>
      <c r="U77" s="11">
        <v>21.46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9">
        <v>0</v>
      </c>
    </row>
    <row r="78" spans="1:27" x14ac:dyDescent="0.25">
      <c r="B78" s="62"/>
      <c r="C78" s="10" t="s">
        <v>28</v>
      </c>
      <c r="D78" s="11">
        <v>0</v>
      </c>
      <c r="E78" s="11">
        <v>16.559999999999999</v>
      </c>
      <c r="F78" s="11">
        <v>0</v>
      </c>
      <c r="G78" s="11">
        <v>0</v>
      </c>
      <c r="H78" s="11">
        <v>0</v>
      </c>
      <c r="I78" s="11">
        <v>0</v>
      </c>
      <c r="J78" s="11">
        <v>17.32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9">
        <v>0</v>
      </c>
    </row>
    <row r="79" spans="1:27" x14ac:dyDescent="0.25">
      <c r="B79" s="63"/>
      <c r="C79" s="12" t="s">
        <v>29</v>
      </c>
      <c r="D79" s="13">
        <v>0</v>
      </c>
      <c r="E79" s="13">
        <v>49.68</v>
      </c>
      <c r="F79" s="13">
        <v>0</v>
      </c>
      <c r="G79" s="13">
        <v>0</v>
      </c>
      <c r="H79" s="13">
        <v>0</v>
      </c>
      <c r="I79" s="13">
        <v>0</v>
      </c>
      <c r="J79" s="13">
        <v>51.96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4">
        <v>0</v>
      </c>
    </row>
    <row r="80" spans="1:27" x14ac:dyDescent="0.25">
      <c r="A80" s="6"/>
      <c r="B80" s="61" t="s">
        <v>62</v>
      </c>
      <c r="C80" s="7" t="s">
        <v>26</v>
      </c>
      <c r="D80" s="8">
        <v>51.29</v>
      </c>
      <c r="E80" s="8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43.81</v>
      </c>
      <c r="M80" s="15">
        <v>43.54</v>
      </c>
      <c r="N80" s="15">
        <v>44.662248520710058</v>
      </c>
      <c r="O80" s="15">
        <v>41.05</v>
      </c>
      <c r="P80" s="15">
        <v>43.29393939393939</v>
      </c>
      <c r="Q80" s="15">
        <v>38.263582966226132</v>
      </c>
      <c r="R80" s="15">
        <v>37.356545454545447</v>
      </c>
      <c r="S80" s="15">
        <v>40.576917510853832</v>
      </c>
      <c r="T80" s="15">
        <v>44.839556826304502</v>
      </c>
      <c r="U80" s="15">
        <v>49.927144970414204</v>
      </c>
      <c r="V80" s="15">
        <v>60</v>
      </c>
      <c r="W80" s="15">
        <v>69.988124584349379</v>
      </c>
      <c r="X80" s="15">
        <v>68.880714285714276</v>
      </c>
      <c r="Y80" s="15">
        <v>61.735000000000007</v>
      </c>
      <c r="Z80" s="16">
        <v>58.458947368421057</v>
      </c>
      <c r="AA80" s="17">
        <v>49.313076923076927</v>
      </c>
    </row>
    <row r="81" spans="1:27" x14ac:dyDescent="0.25">
      <c r="B81" s="62"/>
      <c r="C81" s="10" t="s">
        <v>27</v>
      </c>
      <c r="D81" s="11">
        <v>0</v>
      </c>
      <c r="E81" s="11">
        <v>0</v>
      </c>
      <c r="F81" s="11">
        <v>10.55</v>
      </c>
      <c r="G81" s="11">
        <v>10.55</v>
      </c>
      <c r="H81" s="11">
        <v>10.55</v>
      </c>
      <c r="I81" s="11">
        <v>10.55</v>
      </c>
      <c r="J81" s="11">
        <v>0</v>
      </c>
      <c r="K81" s="11">
        <v>16.84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9">
        <v>0</v>
      </c>
    </row>
    <row r="82" spans="1:27" x14ac:dyDescent="0.25">
      <c r="B82" s="62"/>
      <c r="C82" s="10" t="s">
        <v>28</v>
      </c>
      <c r="D82" s="11">
        <v>0</v>
      </c>
      <c r="E82" s="11">
        <v>16.23</v>
      </c>
      <c r="F82" s="11">
        <v>0</v>
      </c>
      <c r="G82" s="11">
        <v>0</v>
      </c>
      <c r="H82" s="11">
        <v>0</v>
      </c>
      <c r="I82" s="11">
        <v>0</v>
      </c>
      <c r="J82" s="11">
        <v>15.55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9">
        <v>0</v>
      </c>
    </row>
    <row r="83" spans="1:27" x14ac:dyDescent="0.25">
      <c r="B83" s="63"/>
      <c r="C83" s="12" t="s">
        <v>29</v>
      </c>
      <c r="D83" s="13">
        <v>0</v>
      </c>
      <c r="E83" s="13">
        <v>48.69</v>
      </c>
      <c r="F83" s="13">
        <v>0</v>
      </c>
      <c r="G83" s="13">
        <v>0</v>
      </c>
      <c r="H83" s="13">
        <v>0</v>
      </c>
      <c r="I83" s="13">
        <v>0</v>
      </c>
      <c r="J83" s="13">
        <v>46.65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4">
        <v>0</v>
      </c>
    </row>
    <row r="84" spans="1:27" x14ac:dyDescent="0.25">
      <c r="A84" s="6"/>
      <c r="B84" s="61" t="s">
        <v>63</v>
      </c>
      <c r="C84" s="7" t="s">
        <v>26</v>
      </c>
      <c r="D84" s="8">
        <v>56.55</v>
      </c>
      <c r="E84" s="8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73.255238095238084</v>
      </c>
      <c r="O84" s="15">
        <v>70.016592372461616</v>
      </c>
      <c r="P84" s="15">
        <v>63.793030303030307</v>
      </c>
      <c r="Q84" s="15">
        <v>62.583000000000006</v>
      </c>
      <c r="R84" s="15">
        <v>0</v>
      </c>
      <c r="S84" s="15">
        <v>66.33</v>
      </c>
      <c r="T84" s="15">
        <v>72.804587458745871</v>
      </c>
      <c r="U84" s="15">
        <v>87.533000000000015</v>
      </c>
      <c r="V84" s="15">
        <v>110.45</v>
      </c>
      <c r="W84" s="15">
        <v>116.8445003353454</v>
      </c>
      <c r="X84" s="15">
        <v>113.99</v>
      </c>
      <c r="Y84" s="15">
        <v>89.91</v>
      </c>
      <c r="Z84" s="16">
        <v>76.319545454545448</v>
      </c>
      <c r="AA84" s="17">
        <v>61.184814814814814</v>
      </c>
    </row>
    <row r="85" spans="1:27" x14ac:dyDescent="0.25">
      <c r="B85" s="62"/>
      <c r="C85" s="10" t="s">
        <v>27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35.999999999999993</v>
      </c>
      <c r="L85" s="11">
        <v>38.25</v>
      </c>
      <c r="M85" s="11">
        <v>32.950000000000003</v>
      </c>
      <c r="N85" s="11">
        <v>0</v>
      </c>
      <c r="O85" s="11">
        <v>0</v>
      </c>
      <c r="P85" s="11">
        <v>0</v>
      </c>
      <c r="Q85" s="11">
        <v>0</v>
      </c>
      <c r="R85" s="11">
        <v>23.88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9">
        <v>0</v>
      </c>
    </row>
    <row r="86" spans="1:27" x14ac:dyDescent="0.25">
      <c r="B86" s="62"/>
      <c r="C86" s="10" t="s">
        <v>28</v>
      </c>
      <c r="D86" s="11">
        <v>0</v>
      </c>
      <c r="E86" s="11">
        <v>17.53</v>
      </c>
      <c r="F86" s="11">
        <v>16.850000000000001</v>
      </c>
      <c r="G86" s="11">
        <v>16.649999999999999</v>
      </c>
      <c r="H86" s="11">
        <v>17.05</v>
      </c>
      <c r="I86" s="11">
        <v>19.75</v>
      </c>
      <c r="J86" s="11">
        <v>27.47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9">
        <v>0</v>
      </c>
    </row>
    <row r="87" spans="1:27" x14ac:dyDescent="0.25">
      <c r="B87" s="63"/>
      <c r="C87" s="12" t="s">
        <v>29</v>
      </c>
      <c r="D87" s="13">
        <v>0</v>
      </c>
      <c r="E87" s="13">
        <v>52.58</v>
      </c>
      <c r="F87" s="13">
        <v>50.55</v>
      </c>
      <c r="G87" s="13">
        <v>49.95</v>
      </c>
      <c r="H87" s="13">
        <v>51.15</v>
      </c>
      <c r="I87" s="13">
        <v>59.25</v>
      </c>
      <c r="J87" s="13">
        <v>82.4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4">
        <v>0</v>
      </c>
    </row>
    <row r="88" spans="1:27" x14ac:dyDescent="0.25">
      <c r="A88" s="6"/>
      <c r="B88" s="61" t="s">
        <v>64</v>
      </c>
      <c r="C88" s="7" t="s">
        <v>26</v>
      </c>
      <c r="D88" s="8">
        <v>68.84</v>
      </c>
      <c r="E88" s="8">
        <v>0</v>
      </c>
      <c r="F88" s="15">
        <v>0</v>
      </c>
      <c r="G88" s="15">
        <v>0</v>
      </c>
      <c r="H88" s="15">
        <v>0</v>
      </c>
      <c r="I88" s="15">
        <v>0</v>
      </c>
      <c r="J88" s="15">
        <v>78.554782608695646</v>
      </c>
      <c r="K88" s="15">
        <v>109.41444444444444</v>
      </c>
      <c r="L88" s="15">
        <v>113.57740406320541</v>
      </c>
      <c r="M88" s="15">
        <v>92.694944731024322</v>
      </c>
      <c r="N88" s="15">
        <v>71.989999999999995</v>
      </c>
      <c r="O88" s="15">
        <v>75.989999999999995</v>
      </c>
      <c r="P88" s="15">
        <v>71.930000000000007</v>
      </c>
      <c r="Q88" s="15">
        <v>69.17</v>
      </c>
      <c r="R88" s="15">
        <v>61.406121161127473</v>
      </c>
      <c r="S88" s="15">
        <v>65.992785388127857</v>
      </c>
      <c r="T88" s="15">
        <v>82.8</v>
      </c>
      <c r="U88" s="15">
        <v>84.590864197530877</v>
      </c>
      <c r="V88" s="15">
        <v>121.92</v>
      </c>
      <c r="W88" s="15">
        <v>114.66405223766611</v>
      </c>
      <c r="X88" s="15">
        <v>114.52376383763837</v>
      </c>
      <c r="Y88" s="15">
        <v>76.349999999999994</v>
      </c>
      <c r="Z88" s="16">
        <v>73.448617511520723</v>
      </c>
      <c r="AA88" s="17">
        <v>59.185555555555553</v>
      </c>
    </row>
    <row r="89" spans="1:27" x14ac:dyDescent="0.25">
      <c r="B89" s="62"/>
      <c r="C89" s="10" t="s">
        <v>27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9">
        <v>0</v>
      </c>
    </row>
    <row r="90" spans="1:27" x14ac:dyDescent="0.25">
      <c r="B90" s="62"/>
      <c r="C90" s="10" t="s">
        <v>28</v>
      </c>
      <c r="D90" s="11">
        <v>0</v>
      </c>
      <c r="E90" s="11">
        <v>21.48</v>
      </c>
      <c r="F90" s="11">
        <v>20.73</v>
      </c>
      <c r="G90" s="11">
        <v>20.27</v>
      </c>
      <c r="H90" s="11">
        <v>20.85</v>
      </c>
      <c r="I90" s="11">
        <v>23.04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9">
        <v>0</v>
      </c>
    </row>
    <row r="91" spans="1:27" x14ac:dyDescent="0.25">
      <c r="B91" s="63"/>
      <c r="C91" s="12" t="s">
        <v>29</v>
      </c>
      <c r="D91" s="13">
        <v>0</v>
      </c>
      <c r="E91" s="13">
        <v>64.430000000000007</v>
      </c>
      <c r="F91" s="13">
        <v>62.19</v>
      </c>
      <c r="G91" s="13">
        <v>60.81</v>
      </c>
      <c r="H91" s="13">
        <v>62.55</v>
      </c>
      <c r="I91" s="13">
        <v>69.12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4">
        <v>0</v>
      </c>
    </row>
    <row r="92" spans="1:27" x14ac:dyDescent="0.25">
      <c r="A92" s="6"/>
      <c r="B92" s="61" t="s">
        <v>65</v>
      </c>
      <c r="C92" s="7" t="s">
        <v>26</v>
      </c>
      <c r="D92" s="8">
        <v>54.698436018957352</v>
      </c>
      <c r="E92" s="8">
        <v>0</v>
      </c>
      <c r="F92" s="15">
        <v>0</v>
      </c>
      <c r="G92" s="15">
        <v>0</v>
      </c>
      <c r="H92" s="15">
        <v>0</v>
      </c>
      <c r="I92" s="15">
        <v>0</v>
      </c>
      <c r="J92" s="15">
        <v>67.773333333333326</v>
      </c>
      <c r="K92" s="15">
        <v>85.76</v>
      </c>
      <c r="L92" s="15">
        <v>87.52</v>
      </c>
      <c r="M92" s="15">
        <v>77.739999999999995</v>
      </c>
      <c r="N92" s="15">
        <v>72.210297029702957</v>
      </c>
      <c r="O92" s="15">
        <v>72.489999999999995</v>
      </c>
      <c r="P92" s="15">
        <v>75.490271002710031</v>
      </c>
      <c r="Q92" s="15">
        <v>68.862894736842108</v>
      </c>
      <c r="R92" s="15">
        <v>67.839259259259265</v>
      </c>
      <c r="S92" s="15">
        <v>66.913095238095238</v>
      </c>
      <c r="T92" s="15">
        <v>69.679826168663382</v>
      </c>
      <c r="U92" s="15">
        <v>71.684052287581707</v>
      </c>
      <c r="V92" s="15">
        <v>0</v>
      </c>
      <c r="W92" s="15">
        <v>106.5</v>
      </c>
      <c r="X92" s="15">
        <v>77.392580645161289</v>
      </c>
      <c r="Y92" s="15">
        <v>64.959999999999994</v>
      </c>
      <c r="Z92" s="16">
        <v>59.08272590361446</v>
      </c>
      <c r="AA92" s="17">
        <v>50.954750000000004</v>
      </c>
    </row>
    <row r="93" spans="1:27" x14ac:dyDescent="0.25">
      <c r="B93" s="62"/>
      <c r="C93" s="10" t="s">
        <v>27</v>
      </c>
      <c r="D93" s="11">
        <v>0</v>
      </c>
      <c r="E93" s="11">
        <v>0</v>
      </c>
      <c r="F93" s="11">
        <v>11.89</v>
      </c>
      <c r="G93" s="11">
        <v>11.62</v>
      </c>
      <c r="H93" s="11">
        <v>11.630000000000003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30</v>
      </c>
      <c r="W93" s="11">
        <v>0</v>
      </c>
      <c r="X93" s="11">
        <v>0</v>
      </c>
      <c r="Y93" s="11">
        <v>0</v>
      </c>
      <c r="Z93" s="11">
        <v>0</v>
      </c>
      <c r="AA93" s="9">
        <v>0</v>
      </c>
    </row>
    <row r="94" spans="1:27" x14ac:dyDescent="0.25">
      <c r="B94" s="62"/>
      <c r="C94" s="10" t="s">
        <v>28</v>
      </c>
      <c r="D94" s="11">
        <v>0</v>
      </c>
      <c r="E94" s="11">
        <v>19.8</v>
      </c>
      <c r="F94" s="11">
        <v>0</v>
      </c>
      <c r="G94" s="11">
        <v>0</v>
      </c>
      <c r="H94" s="11">
        <v>0</v>
      </c>
      <c r="I94" s="11">
        <v>21.71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9">
        <v>0</v>
      </c>
    </row>
    <row r="95" spans="1:27" x14ac:dyDescent="0.25">
      <c r="B95" s="63"/>
      <c r="C95" s="12" t="s">
        <v>29</v>
      </c>
      <c r="D95" s="13">
        <v>0</v>
      </c>
      <c r="E95" s="13">
        <v>59.4</v>
      </c>
      <c r="F95" s="13">
        <v>0</v>
      </c>
      <c r="G95" s="13">
        <v>0</v>
      </c>
      <c r="H95" s="13">
        <v>0</v>
      </c>
      <c r="I95" s="13">
        <v>65.12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4">
        <v>0</v>
      </c>
    </row>
    <row r="96" spans="1:27" x14ac:dyDescent="0.25">
      <c r="A96" s="6"/>
      <c r="B96" s="61" t="s">
        <v>66</v>
      </c>
      <c r="C96" s="7" t="s">
        <v>26</v>
      </c>
      <c r="D96" s="8">
        <v>46.848018545632016</v>
      </c>
      <c r="E96" s="8">
        <v>43.606666666666669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82.74</v>
      </c>
      <c r="M96" s="15">
        <v>0</v>
      </c>
      <c r="N96" s="15">
        <v>75.02</v>
      </c>
      <c r="O96" s="15">
        <v>0</v>
      </c>
      <c r="P96" s="15">
        <v>0</v>
      </c>
      <c r="Q96" s="15">
        <v>69.709999999999994</v>
      </c>
      <c r="R96" s="15">
        <v>0</v>
      </c>
      <c r="S96" s="15">
        <v>0</v>
      </c>
      <c r="T96" s="15">
        <v>0</v>
      </c>
      <c r="U96" s="15">
        <v>0</v>
      </c>
      <c r="V96" s="15">
        <v>71.568575305291731</v>
      </c>
      <c r="W96" s="15">
        <v>78.996862745098028</v>
      </c>
      <c r="X96" s="15">
        <v>70.319999999999993</v>
      </c>
      <c r="Y96" s="15">
        <v>74.849999999999994</v>
      </c>
      <c r="Z96" s="16">
        <v>63.36</v>
      </c>
      <c r="AA96" s="17">
        <v>47.357085610200365</v>
      </c>
    </row>
    <row r="97" spans="1:27" x14ac:dyDescent="0.25">
      <c r="B97" s="62"/>
      <c r="C97" s="10" t="s">
        <v>27</v>
      </c>
      <c r="D97" s="11">
        <v>0</v>
      </c>
      <c r="E97" s="11">
        <v>0</v>
      </c>
      <c r="F97" s="11">
        <v>10.55</v>
      </c>
      <c r="G97" s="11">
        <v>10.55</v>
      </c>
      <c r="H97" s="11">
        <v>0</v>
      </c>
      <c r="I97" s="11">
        <v>0</v>
      </c>
      <c r="J97" s="11">
        <v>0</v>
      </c>
      <c r="K97" s="11">
        <v>26.33</v>
      </c>
      <c r="L97" s="11">
        <v>0</v>
      </c>
      <c r="M97" s="11">
        <v>26.88</v>
      </c>
      <c r="N97" s="11">
        <v>0</v>
      </c>
      <c r="O97" s="11">
        <v>24.8</v>
      </c>
      <c r="P97" s="11">
        <v>22.98</v>
      </c>
      <c r="Q97" s="11">
        <v>0</v>
      </c>
      <c r="R97" s="11">
        <v>21.989999999999995</v>
      </c>
      <c r="S97" s="11">
        <v>23.26</v>
      </c>
      <c r="T97" s="11">
        <v>23.82</v>
      </c>
      <c r="U97" s="11">
        <v>25.6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9">
        <v>0</v>
      </c>
    </row>
    <row r="98" spans="1:27" x14ac:dyDescent="0.25">
      <c r="B98" s="62"/>
      <c r="C98" s="10" t="s">
        <v>28</v>
      </c>
      <c r="D98" s="11">
        <v>0</v>
      </c>
      <c r="E98" s="11">
        <v>0</v>
      </c>
      <c r="F98" s="11">
        <v>0</v>
      </c>
      <c r="G98" s="11">
        <v>0</v>
      </c>
      <c r="H98" s="11">
        <v>16.16</v>
      </c>
      <c r="I98" s="11">
        <v>19.23</v>
      </c>
      <c r="J98" s="11">
        <v>22.44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9">
        <v>0</v>
      </c>
    </row>
    <row r="99" spans="1:27" x14ac:dyDescent="0.25">
      <c r="B99" s="63"/>
      <c r="C99" s="12" t="s">
        <v>29</v>
      </c>
      <c r="D99" s="13">
        <v>0</v>
      </c>
      <c r="E99" s="13">
        <v>0</v>
      </c>
      <c r="F99" s="13">
        <v>0</v>
      </c>
      <c r="G99" s="13">
        <v>0</v>
      </c>
      <c r="H99" s="13">
        <v>48.48</v>
      </c>
      <c r="I99" s="13">
        <v>57.68</v>
      </c>
      <c r="J99" s="13">
        <v>67.31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4">
        <v>0</v>
      </c>
    </row>
    <row r="100" spans="1:27" x14ac:dyDescent="0.25">
      <c r="A100" s="6"/>
      <c r="B100" s="61" t="s">
        <v>67</v>
      </c>
      <c r="C100" s="7" t="s">
        <v>26</v>
      </c>
      <c r="D100" s="8">
        <v>0</v>
      </c>
      <c r="E100" s="8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67.549521912350613</v>
      </c>
      <c r="O100" s="15">
        <v>62.933252818035434</v>
      </c>
      <c r="P100" s="15">
        <v>0</v>
      </c>
      <c r="Q100" s="15">
        <v>69.39</v>
      </c>
      <c r="R100" s="15">
        <v>56.004584527220629</v>
      </c>
      <c r="S100" s="15">
        <v>0</v>
      </c>
      <c r="T100" s="15">
        <v>0</v>
      </c>
      <c r="U100" s="15">
        <v>0</v>
      </c>
      <c r="V100" s="15">
        <v>76.52000000000001</v>
      </c>
      <c r="W100" s="15">
        <v>75.094986807387869</v>
      </c>
      <c r="X100" s="15">
        <v>67.23</v>
      </c>
      <c r="Y100" s="15">
        <v>57.974736842105266</v>
      </c>
      <c r="Z100" s="16">
        <v>51.757475728155342</v>
      </c>
      <c r="AA100" s="17">
        <v>44.16</v>
      </c>
    </row>
    <row r="101" spans="1:27" x14ac:dyDescent="0.25">
      <c r="B101" s="62"/>
      <c r="C101" s="10" t="s">
        <v>27</v>
      </c>
      <c r="D101" s="11">
        <v>17.920000000000002</v>
      </c>
      <c r="E101" s="11">
        <v>10.55</v>
      </c>
      <c r="F101" s="11">
        <v>10.55</v>
      </c>
      <c r="G101" s="11">
        <v>10.55</v>
      </c>
      <c r="H101" s="11">
        <v>10.55</v>
      </c>
      <c r="I101" s="11">
        <v>10.84</v>
      </c>
      <c r="J101" s="11">
        <v>0</v>
      </c>
      <c r="K101" s="11">
        <v>25.19</v>
      </c>
      <c r="L101" s="11">
        <v>26.6</v>
      </c>
      <c r="M101" s="11">
        <v>25.5</v>
      </c>
      <c r="N101" s="11">
        <v>0</v>
      </c>
      <c r="O101" s="11">
        <v>0</v>
      </c>
      <c r="P101" s="11">
        <v>16.43534780682322</v>
      </c>
      <c r="Q101" s="11">
        <v>0</v>
      </c>
      <c r="R101" s="11">
        <v>0</v>
      </c>
      <c r="S101" s="11">
        <v>21.250000000000004</v>
      </c>
      <c r="T101" s="11">
        <v>15.643727454909818</v>
      </c>
      <c r="U101" s="11">
        <v>13.927037037037039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9">
        <v>0</v>
      </c>
    </row>
    <row r="102" spans="1:27" x14ac:dyDescent="0.25">
      <c r="B102" s="62"/>
      <c r="C102" s="10" t="s">
        <v>28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21.55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9">
        <v>0</v>
      </c>
    </row>
    <row r="103" spans="1:27" x14ac:dyDescent="0.25">
      <c r="B103" s="63"/>
      <c r="C103" s="12" t="s">
        <v>29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64.650000000000006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4">
        <v>0</v>
      </c>
    </row>
    <row r="104" spans="1:27" x14ac:dyDescent="0.25">
      <c r="A104" s="6"/>
      <c r="B104" s="61" t="s">
        <v>68</v>
      </c>
      <c r="C104" s="7" t="s">
        <v>26</v>
      </c>
      <c r="D104" s="8">
        <v>51.9</v>
      </c>
      <c r="E104" s="8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57.12</v>
      </c>
      <c r="P104" s="15">
        <v>0</v>
      </c>
      <c r="Q104" s="15">
        <v>45.2551714359371</v>
      </c>
      <c r="R104" s="15">
        <v>41.604441805225655</v>
      </c>
      <c r="S104" s="15">
        <v>40.646171480972022</v>
      </c>
      <c r="T104" s="15">
        <v>41.618571428571428</v>
      </c>
      <c r="U104" s="15">
        <v>48.817717717717713</v>
      </c>
      <c r="V104" s="15">
        <v>52.729964157706092</v>
      </c>
      <c r="W104" s="15">
        <v>56.902751180040454</v>
      </c>
      <c r="X104" s="15">
        <v>50.774999999999999</v>
      </c>
      <c r="Y104" s="15">
        <v>43.163243243243244</v>
      </c>
      <c r="Z104" s="16">
        <v>38.53512295081967</v>
      </c>
      <c r="AA104" s="17">
        <v>31.87</v>
      </c>
    </row>
    <row r="105" spans="1:27" x14ac:dyDescent="0.25">
      <c r="B105" s="62"/>
      <c r="C105" s="10" t="s">
        <v>27</v>
      </c>
      <c r="D105" s="11">
        <v>0</v>
      </c>
      <c r="E105" s="11">
        <v>0</v>
      </c>
      <c r="F105" s="11">
        <v>0</v>
      </c>
      <c r="G105" s="11">
        <v>10.55</v>
      </c>
      <c r="H105" s="11">
        <v>10.55</v>
      </c>
      <c r="I105" s="11">
        <v>10.55</v>
      </c>
      <c r="J105" s="11">
        <v>10.55</v>
      </c>
      <c r="K105" s="11">
        <v>17.18</v>
      </c>
      <c r="L105" s="11">
        <v>19.54</v>
      </c>
      <c r="M105" s="11">
        <v>14.937363358111062</v>
      </c>
      <c r="N105" s="11">
        <v>15.685311125078567</v>
      </c>
      <c r="O105" s="11">
        <v>0</v>
      </c>
      <c r="P105" s="11">
        <v>18.329999999999998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1">
        <v>0</v>
      </c>
      <c r="AA105" s="9">
        <v>0</v>
      </c>
    </row>
    <row r="106" spans="1:27" x14ac:dyDescent="0.25">
      <c r="B106" s="62"/>
      <c r="C106" s="10" t="s">
        <v>28</v>
      </c>
      <c r="D106" s="11">
        <v>0</v>
      </c>
      <c r="E106" s="11">
        <v>16.04</v>
      </c>
      <c r="F106" s="11">
        <v>15.01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9">
        <v>0</v>
      </c>
    </row>
    <row r="107" spans="1:27" x14ac:dyDescent="0.25">
      <c r="B107" s="63"/>
      <c r="C107" s="12" t="s">
        <v>29</v>
      </c>
      <c r="D107" s="13">
        <v>0</v>
      </c>
      <c r="E107" s="13">
        <v>48.11</v>
      </c>
      <c r="F107" s="13">
        <v>45.02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4">
        <v>0</v>
      </c>
    </row>
    <row r="108" spans="1:27" x14ac:dyDescent="0.25">
      <c r="A108" s="6"/>
      <c r="B108" s="61" t="s">
        <v>69</v>
      </c>
      <c r="C108" s="7" t="s">
        <v>26</v>
      </c>
      <c r="D108" s="8">
        <v>0</v>
      </c>
      <c r="E108" s="8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43.88</v>
      </c>
      <c r="P108" s="15">
        <v>41.45</v>
      </c>
      <c r="Q108" s="15">
        <v>39.090000000000003</v>
      </c>
      <c r="R108" s="15">
        <v>38.28</v>
      </c>
      <c r="S108" s="15">
        <v>39.36</v>
      </c>
      <c r="T108" s="15">
        <v>42.54</v>
      </c>
      <c r="U108" s="15">
        <v>53.52</v>
      </c>
      <c r="V108" s="15">
        <v>0</v>
      </c>
      <c r="W108" s="15">
        <v>75.98</v>
      </c>
      <c r="X108" s="15">
        <v>0</v>
      </c>
      <c r="Y108" s="15">
        <v>0</v>
      </c>
      <c r="Z108" s="16">
        <v>0</v>
      </c>
      <c r="AA108" s="17">
        <v>0</v>
      </c>
    </row>
    <row r="109" spans="1:27" x14ac:dyDescent="0.25">
      <c r="B109" s="62"/>
      <c r="C109" s="10" t="s">
        <v>27</v>
      </c>
      <c r="D109" s="11">
        <v>12.940433973961561</v>
      </c>
      <c r="E109" s="11">
        <v>10.55</v>
      </c>
      <c r="F109" s="11">
        <v>10.55</v>
      </c>
      <c r="G109" s="11">
        <v>10.55</v>
      </c>
      <c r="H109" s="11">
        <v>10.55</v>
      </c>
      <c r="I109" s="11">
        <v>10.55</v>
      </c>
      <c r="J109" s="11">
        <v>10.55</v>
      </c>
      <c r="K109" s="11">
        <v>10.544809930178435</v>
      </c>
      <c r="L109" s="11">
        <v>16.84</v>
      </c>
      <c r="M109" s="11">
        <v>16.84</v>
      </c>
      <c r="N109" s="11">
        <v>16.84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v>14.001516070345664</v>
      </c>
      <c r="W109" s="11">
        <v>0</v>
      </c>
      <c r="X109" s="11">
        <v>23.78</v>
      </c>
      <c r="Y109" s="11">
        <v>15.4837166593791</v>
      </c>
      <c r="Z109" s="11">
        <v>12.964740608228979</v>
      </c>
      <c r="AA109" s="9">
        <v>16.84</v>
      </c>
    </row>
    <row r="110" spans="1:27" x14ac:dyDescent="0.25">
      <c r="B110" s="62"/>
      <c r="C110" s="10" t="s">
        <v>28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  <c r="AA110" s="9">
        <v>0</v>
      </c>
    </row>
    <row r="111" spans="1:27" x14ac:dyDescent="0.25">
      <c r="B111" s="63"/>
      <c r="C111" s="12" t="s">
        <v>29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4">
        <v>0</v>
      </c>
    </row>
    <row r="112" spans="1:27" x14ac:dyDescent="0.25">
      <c r="A112" s="6"/>
      <c r="B112" s="61" t="s">
        <v>70</v>
      </c>
      <c r="C112" s="7" t="s">
        <v>26</v>
      </c>
      <c r="D112" s="8">
        <v>0</v>
      </c>
      <c r="E112" s="8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72.819999999999993</v>
      </c>
      <c r="O112" s="15">
        <v>70.11</v>
      </c>
      <c r="P112" s="15">
        <v>66.463103448275859</v>
      </c>
      <c r="Q112" s="15">
        <v>64.901836734693873</v>
      </c>
      <c r="R112" s="15">
        <v>64.567627118644069</v>
      </c>
      <c r="S112" s="15">
        <v>65.287321428571431</v>
      </c>
      <c r="T112" s="15">
        <v>69.734999999999999</v>
      </c>
      <c r="U112" s="15">
        <v>74.747755102040827</v>
      </c>
      <c r="V112" s="15">
        <v>90.95</v>
      </c>
      <c r="W112" s="15">
        <v>109.80642857142857</v>
      </c>
      <c r="X112" s="15">
        <v>97.456000000000003</v>
      </c>
      <c r="Y112" s="15">
        <v>0</v>
      </c>
      <c r="Z112" s="16">
        <v>60.882678571428578</v>
      </c>
      <c r="AA112" s="17">
        <v>51.949354838709681</v>
      </c>
    </row>
    <row r="113" spans="1:27" x14ac:dyDescent="0.25">
      <c r="B113" s="62"/>
      <c r="C113" s="10" t="s">
        <v>27</v>
      </c>
      <c r="D113" s="11">
        <v>18</v>
      </c>
      <c r="E113" s="11">
        <v>0</v>
      </c>
      <c r="F113" s="11">
        <v>10.55</v>
      </c>
      <c r="G113" s="11">
        <v>10.55</v>
      </c>
      <c r="H113" s="11">
        <v>10.55</v>
      </c>
      <c r="I113" s="11">
        <v>11.58</v>
      </c>
      <c r="J113" s="11">
        <v>0</v>
      </c>
      <c r="K113" s="11">
        <v>29.73</v>
      </c>
      <c r="L113" s="11">
        <v>26.67</v>
      </c>
      <c r="M113" s="11">
        <v>23.79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26.98</v>
      </c>
      <c r="Z113" s="11">
        <v>0</v>
      </c>
      <c r="AA113" s="9">
        <v>0</v>
      </c>
    </row>
    <row r="114" spans="1:27" x14ac:dyDescent="0.25">
      <c r="B114" s="62"/>
      <c r="C114" s="10" t="s">
        <v>28</v>
      </c>
      <c r="D114" s="11">
        <v>0</v>
      </c>
      <c r="E114" s="11">
        <v>17.03</v>
      </c>
      <c r="F114" s="11">
        <v>0</v>
      </c>
      <c r="G114" s="11">
        <v>0</v>
      </c>
      <c r="H114" s="11">
        <v>0</v>
      </c>
      <c r="I114" s="11">
        <v>0</v>
      </c>
      <c r="J114" s="11">
        <v>24.73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9">
        <v>0</v>
      </c>
    </row>
    <row r="115" spans="1:27" x14ac:dyDescent="0.25">
      <c r="B115" s="63"/>
      <c r="C115" s="12" t="s">
        <v>29</v>
      </c>
      <c r="D115" s="13">
        <v>0</v>
      </c>
      <c r="E115" s="13">
        <v>51.09</v>
      </c>
      <c r="F115" s="13">
        <v>0</v>
      </c>
      <c r="G115" s="13">
        <v>0</v>
      </c>
      <c r="H115" s="13">
        <v>0</v>
      </c>
      <c r="I115" s="13">
        <v>0</v>
      </c>
      <c r="J115" s="13">
        <v>74.19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4">
        <v>0</v>
      </c>
    </row>
    <row r="116" spans="1:27" x14ac:dyDescent="0.25">
      <c r="A116" s="6"/>
      <c r="B116" s="61" t="s">
        <v>71</v>
      </c>
      <c r="C116" s="7" t="s">
        <v>26</v>
      </c>
      <c r="D116" s="8">
        <v>49.343125000000001</v>
      </c>
      <c r="E116" s="8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68.8527027027027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81.019999999999982</v>
      </c>
      <c r="R116" s="15">
        <v>0</v>
      </c>
      <c r="S116" s="15">
        <v>81.150000000000006</v>
      </c>
      <c r="T116" s="15">
        <v>86.76</v>
      </c>
      <c r="U116" s="15">
        <v>0</v>
      </c>
      <c r="V116" s="15">
        <v>111.06000000000002</v>
      </c>
      <c r="W116" s="15">
        <v>131.65</v>
      </c>
      <c r="X116" s="15">
        <v>0</v>
      </c>
      <c r="Y116" s="15">
        <v>0</v>
      </c>
      <c r="Z116" s="16">
        <v>71.16</v>
      </c>
      <c r="AA116" s="17">
        <v>0</v>
      </c>
    </row>
    <row r="117" spans="1:27" x14ac:dyDescent="0.25">
      <c r="B117" s="62"/>
      <c r="C117" s="10" t="s">
        <v>27</v>
      </c>
      <c r="D117" s="11">
        <v>0</v>
      </c>
      <c r="E117" s="11">
        <v>0</v>
      </c>
      <c r="F117" s="11">
        <v>10.79</v>
      </c>
      <c r="G117" s="11">
        <v>10.55</v>
      </c>
      <c r="H117" s="11">
        <v>10.67</v>
      </c>
      <c r="I117" s="11">
        <v>0</v>
      </c>
      <c r="J117" s="11">
        <v>0</v>
      </c>
      <c r="K117" s="11">
        <v>32.17</v>
      </c>
      <c r="L117" s="11">
        <v>35.61</v>
      </c>
      <c r="M117" s="11">
        <v>34.29</v>
      </c>
      <c r="N117" s="11">
        <v>31.2</v>
      </c>
      <c r="O117" s="11">
        <v>29.690000000000005</v>
      </c>
      <c r="P117" s="11">
        <v>27.55</v>
      </c>
      <c r="Q117" s="11">
        <v>0</v>
      </c>
      <c r="R117" s="11">
        <v>26.399999999999995</v>
      </c>
      <c r="S117" s="11">
        <v>0</v>
      </c>
      <c r="T117" s="11">
        <v>0</v>
      </c>
      <c r="U117" s="11">
        <v>32.54</v>
      </c>
      <c r="V117" s="11">
        <v>0</v>
      </c>
      <c r="W117" s="11">
        <v>0</v>
      </c>
      <c r="X117" s="11">
        <v>35.979999999999997</v>
      </c>
      <c r="Y117" s="11">
        <v>27.23</v>
      </c>
      <c r="Z117" s="11">
        <v>0</v>
      </c>
      <c r="AA117" s="9">
        <v>13.640771743568804</v>
      </c>
    </row>
    <row r="118" spans="1:27" x14ac:dyDescent="0.25">
      <c r="B118" s="62"/>
      <c r="C118" s="10" t="s">
        <v>28</v>
      </c>
      <c r="D118" s="11">
        <v>0</v>
      </c>
      <c r="E118" s="11">
        <v>17.71</v>
      </c>
      <c r="F118" s="11">
        <v>0</v>
      </c>
      <c r="G118" s="11">
        <v>0</v>
      </c>
      <c r="H118" s="11">
        <v>0</v>
      </c>
      <c r="I118" s="11">
        <v>19.05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9">
        <v>0</v>
      </c>
    </row>
    <row r="119" spans="1:27" x14ac:dyDescent="0.25">
      <c r="B119" s="63"/>
      <c r="C119" s="12" t="s">
        <v>29</v>
      </c>
      <c r="D119" s="13">
        <v>0</v>
      </c>
      <c r="E119" s="13">
        <v>53.13</v>
      </c>
      <c r="F119" s="13">
        <v>0</v>
      </c>
      <c r="G119" s="13">
        <v>0</v>
      </c>
      <c r="H119" s="13">
        <v>0</v>
      </c>
      <c r="I119" s="13">
        <v>57.15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4">
        <v>0</v>
      </c>
    </row>
    <row r="120" spans="1:27" x14ac:dyDescent="0.25">
      <c r="A120" s="6"/>
      <c r="B120" s="61" t="s">
        <v>72</v>
      </c>
      <c r="C120" s="7" t="s">
        <v>26</v>
      </c>
      <c r="D120" s="8">
        <v>0</v>
      </c>
      <c r="E120" s="8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92.512692307692305</v>
      </c>
      <c r="M120" s="15">
        <v>87.052999999999997</v>
      </c>
      <c r="N120" s="15">
        <v>75.352962962962948</v>
      </c>
      <c r="O120" s="15">
        <v>72.396065573770485</v>
      </c>
      <c r="P120" s="15">
        <v>68.686718750000011</v>
      </c>
      <c r="Q120" s="15">
        <v>0</v>
      </c>
      <c r="R120" s="15">
        <v>63.472812499999996</v>
      </c>
      <c r="S120" s="15">
        <v>63.002857142857138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6">
        <v>0</v>
      </c>
      <c r="AA120" s="17">
        <v>0</v>
      </c>
    </row>
    <row r="121" spans="1:27" x14ac:dyDescent="0.25">
      <c r="B121" s="62"/>
      <c r="C121" s="10" t="s">
        <v>27</v>
      </c>
      <c r="D121" s="11">
        <v>13.869982563208371</v>
      </c>
      <c r="E121" s="11">
        <v>0</v>
      </c>
      <c r="F121" s="11">
        <v>11.59</v>
      </c>
      <c r="G121" s="11">
        <v>11.15</v>
      </c>
      <c r="H121" s="11">
        <v>11.49</v>
      </c>
      <c r="I121" s="11">
        <v>12.57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25.05</v>
      </c>
      <c r="R121" s="11">
        <v>0</v>
      </c>
      <c r="S121" s="11">
        <v>0</v>
      </c>
      <c r="T121" s="11">
        <v>22.738113207547169</v>
      </c>
      <c r="U121" s="11">
        <v>16.996923076923078</v>
      </c>
      <c r="V121" s="11">
        <v>31.110000000000003</v>
      </c>
      <c r="W121" s="11">
        <v>36.979999999999997</v>
      </c>
      <c r="X121" s="11">
        <v>21.571215469613261</v>
      </c>
      <c r="Y121" s="11">
        <v>16.126690777576854</v>
      </c>
      <c r="Z121" s="11">
        <v>14.564463937621833</v>
      </c>
      <c r="AA121" s="9">
        <v>13.988442844284428</v>
      </c>
    </row>
    <row r="122" spans="1:27" x14ac:dyDescent="0.25">
      <c r="B122" s="62"/>
      <c r="C122" s="10" t="s">
        <v>28</v>
      </c>
      <c r="D122" s="11">
        <v>0</v>
      </c>
      <c r="E122" s="11">
        <v>19.510000000000002</v>
      </c>
      <c r="F122" s="11">
        <v>0</v>
      </c>
      <c r="G122" s="11">
        <v>0</v>
      </c>
      <c r="H122" s="11">
        <v>0</v>
      </c>
      <c r="I122" s="11">
        <v>0</v>
      </c>
      <c r="J122" s="11">
        <v>26.56</v>
      </c>
      <c r="K122" s="11">
        <v>32.200000000000003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1">
        <v>0</v>
      </c>
      <c r="AA122" s="9">
        <v>0</v>
      </c>
    </row>
    <row r="123" spans="1:27" ht="15.75" thickBot="1" x14ac:dyDescent="0.3">
      <c r="B123" s="64"/>
      <c r="C123" s="18" t="s">
        <v>29</v>
      </c>
      <c r="D123" s="19">
        <v>0</v>
      </c>
      <c r="E123" s="19">
        <v>58.52</v>
      </c>
      <c r="F123" s="19">
        <v>0</v>
      </c>
      <c r="G123" s="19">
        <v>0</v>
      </c>
      <c r="H123" s="19">
        <v>0</v>
      </c>
      <c r="I123" s="19">
        <v>0</v>
      </c>
      <c r="J123" s="19">
        <v>79.67</v>
      </c>
      <c r="K123" s="19">
        <v>96.6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  <c r="V123" s="19">
        <v>0</v>
      </c>
      <c r="W123" s="19">
        <v>0</v>
      </c>
      <c r="X123" s="19">
        <v>0</v>
      </c>
      <c r="Y123" s="19">
        <v>0</v>
      </c>
      <c r="Z123" s="19">
        <v>0</v>
      </c>
      <c r="AA123" s="20">
        <v>0</v>
      </c>
    </row>
    <row r="124" spans="1:27" ht="15.75" thickTop="1" x14ac:dyDescent="0.25">
      <c r="B124" s="1"/>
      <c r="C124" s="1"/>
    </row>
    <row r="125" spans="1:27" x14ac:dyDescent="0.25">
      <c r="B125" s="1"/>
      <c r="C125" s="1"/>
    </row>
    <row r="126" spans="1:27" x14ac:dyDescent="0.25">
      <c r="B126" s="1"/>
      <c r="C126" s="1"/>
    </row>
    <row r="127" spans="1:27" x14ac:dyDescent="0.25">
      <c r="B127" s="1"/>
      <c r="C127" s="1"/>
    </row>
    <row r="137" spans="26:26" x14ac:dyDescent="0.25">
      <c r="Z137"/>
    </row>
  </sheetData>
  <mergeCells count="33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0"/>
  <sheetViews>
    <sheetView workbookViewId="0">
      <selection activeCell="D2" sqref="D2"/>
    </sheetView>
  </sheetViews>
  <sheetFormatPr defaultRowHeight="15" x14ac:dyDescent="0.25"/>
  <cols>
    <col min="1" max="1" width="16.140625" style="1" customWidth="1"/>
    <col min="2" max="2" width="7.7109375" style="1" bestFit="1" customWidth="1"/>
    <col min="3" max="3" width="11.28515625" style="1" customWidth="1"/>
    <col min="4" max="4" width="17.28515625" style="1" customWidth="1"/>
    <col min="5" max="16384" width="9.140625" style="1"/>
  </cols>
  <sheetData>
    <row r="1" spans="1:4" ht="35.25" customHeight="1" x14ac:dyDescent="0.25">
      <c r="A1" s="21" t="s">
        <v>30</v>
      </c>
      <c r="B1" s="22" t="s">
        <v>31</v>
      </c>
      <c r="C1" s="22" t="s">
        <v>32</v>
      </c>
      <c r="D1" s="23" t="s">
        <v>33</v>
      </c>
    </row>
    <row r="2" spans="1:4" ht="15" customHeight="1" x14ac:dyDescent="0.25">
      <c r="A2" s="24" t="str">
        <f>'Angazirana aFRR energija'!B4</f>
        <v>01.09.2020</v>
      </c>
      <c r="B2" s="25" t="s">
        <v>34</v>
      </c>
      <c r="C2" s="25">
        <v>1</v>
      </c>
      <c r="D2" s="26">
        <v>61.695</v>
      </c>
    </row>
    <row r="3" spans="1:4" ht="15" customHeight="1" x14ac:dyDescent="0.25">
      <c r="A3" s="24" t="str">
        <f>'Angazirana aFRR energija'!B5</f>
        <v>02.09.2020</v>
      </c>
      <c r="B3" s="25" t="s">
        <v>34</v>
      </c>
      <c r="C3" s="25">
        <v>1</v>
      </c>
      <c r="D3" s="26">
        <v>61.695</v>
      </c>
    </row>
    <row r="4" spans="1:4" ht="15.75" customHeight="1" x14ac:dyDescent="0.25">
      <c r="A4" s="24" t="str">
        <f>'Angazirana aFRR energija'!B6</f>
        <v>03.09.2020</v>
      </c>
      <c r="B4" s="25" t="s">
        <v>34</v>
      </c>
      <c r="C4" s="25">
        <v>1</v>
      </c>
      <c r="D4" s="26">
        <v>61.695</v>
      </c>
    </row>
    <row r="5" spans="1:4" ht="15" customHeight="1" x14ac:dyDescent="0.25">
      <c r="A5" s="24" t="str">
        <f>'Angazirana aFRR energija'!B7</f>
        <v>04.09.2020</v>
      </c>
      <c r="B5" s="25" t="s">
        <v>34</v>
      </c>
      <c r="C5" s="25">
        <v>1</v>
      </c>
      <c r="D5" s="26">
        <v>61.695</v>
      </c>
    </row>
    <row r="6" spans="1:4" ht="15" customHeight="1" x14ac:dyDescent="0.25">
      <c r="A6" s="24" t="str">
        <f>'Angazirana aFRR energija'!B8</f>
        <v>05.09.2020</v>
      </c>
      <c r="B6" s="25" t="s">
        <v>34</v>
      </c>
      <c r="C6" s="25">
        <v>1</v>
      </c>
      <c r="D6" s="26">
        <v>61.694899999999997</v>
      </c>
    </row>
    <row r="7" spans="1:4" ht="15" customHeight="1" x14ac:dyDescent="0.25">
      <c r="A7" s="24" t="str">
        <f>'Angazirana aFRR energija'!B9</f>
        <v>06.09.2020</v>
      </c>
      <c r="B7" s="25" t="s">
        <v>34</v>
      </c>
      <c r="C7" s="25">
        <v>1</v>
      </c>
      <c r="D7" s="26">
        <v>61.694899999999997</v>
      </c>
    </row>
    <row r="8" spans="1:4" ht="15.75" customHeight="1" x14ac:dyDescent="0.25">
      <c r="A8" s="24" t="str">
        <f>'Angazirana aFRR energija'!B10</f>
        <v>07.09.2020</v>
      </c>
      <c r="B8" s="25" t="s">
        <v>34</v>
      </c>
      <c r="C8" s="25">
        <v>1</v>
      </c>
      <c r="D8" s="26">
        <v>61.694899999999997</v>
      </c>
    </row>
    <row r="9" spans="1:4" ht="15" customHeight="1" x14ac:dyDescent="0.25">
      <c r="A9" s="24" t="str">
        <f>'Angazirana aFRR energija'!B11</f>
        <v>08.09.2020</v>
      </c>
      <c r="B9" s="25" t="s">
        <v>34</v>
      </c>
      <c r="C9" s="25">
        <v>1</v>
      </c>
      <c r="D9" s="26">
        <v>61.695</v>
      </c>
    </row>
    <row r="10" spans="1:4" ht="15" customHeight="1" x14ac:dyDescent="0.25">
      <c r="A10" s="24" t="str">
        <f>'Angazirana aFRR energija'!B12</f>
        <v>09.09.2020</v>
      </c>
      <c r="B10" s="25" t="s">
        <v>34</v>
      </c>
      <c r="C10" s="25">
        <v>1</v>
      </c>
      <c r="D10" s="26">
        <v>61.695</v>
      </c>
    </row>
    <row r="11" spans="1:4" ht="15" customHeight="1" x14ac:dyDescent="0.25">
      <c r="A11" s="24" t="str">
        <f>'Angazirana aFRR energija'!B13</f>
        <v>10.09.2020</v>
      </c>
      <c r="B11" s="25" t="s">
        <v>34</v>
      </c>
      <c r="C11" s="25">
        <v>1</v>
      </c>
      <c r="D11" s="26">
        <v>61.694699999999997</v>
      </c>
    </row>
    <row r="12" spans="1:4" ht="15.75" customHeight="1" x14ac:dyDescent="0.25">
      <c r="A12" s="24" t="str">
        <f>'Angazirana aFRR energija'!B14</f>
        <v>11.09.2020</v>
      </c>
      <c r="B12" s="25" t="s">
        <v>34</v>
      </c>
      <c r="C12" s="25">
        <v>1</v>
      </c>
      <c r="D12" s="26">
        <v>61.695</v>
      </c>
    </row>
    <row r="13" spans="1:4" ht="15" customHeight="1" x14ac:dyDescent="0.25">
      <c r="A13" s="24" t="str">
        <f>'Angazirana aFRR energija'!B15</f>
        <v>12.09.2020</v>
      </c>
      <c r="B13" s="25" t="s">
        <v>34</v>
      </c>
      <c r="C13" s="25">
        <v>1</v>
      </c>
      <c r="D13" s="26">
        <v>61.695</v>
      </c>
    </row>
    <row r="14" spans="1:4" ht="15" customHeight="1" x14ac:dyDescent="0.25">
      <c r="A14" s="24" t="str">
        <f>'Angazirana aFRR energija'!B16</f>
        <v>13.09.2020</v>
      </c>
      <c r="B14" s="25" t="s">
        <v>34</v>
      </c>
      <c r="C14" s="25">
        <v>1</v>
      </c>
      <c r="D14" s="26">
        <v>61.695</v>
      </c>
    </row>
    <row r="15" spans="1:4" ht="15" customHeight="1" x14ac:dyDescent="0.25">
      <c r="A15" s="24" t="str">
        <f>'Angazirana aFRR energija'!B17</f>
        <v>14.09.2020</v>
      </c>
      <c r="B15" s="25" t="s">
        <v>34</v>
      </c>
      <c r="C15" s="25">
        <v>1</v>
      </c>
      <c r="D15" s="26">
        <v>61.695</v>
      </c>
    </row>
    <row r="16" spans="1:4" ht="15.75" customHeight="1" x14ac:dyDescent="0.25">
      <c r="A16" s="24" t="str">
        <f>'Angazirana aFRR energija'!B18</f>
        <v>15.09.2020</v>
      </c>
      <c r="B16" s="25" t="s">
        <v>34</v>
      </c>
      <c r="C16" s="25">
        <v>1</v>
      </c>
      <c r="D16" s="26">
        <v>61.695</v>
      </c>
    </row>
    <row r="17" spans="1:4" ht="15" customHeight="1" x14ac:dyDescent="0.25">
      <c r="A17" s="24" t="str">
        <f>'Angazirana aFRR energija'!B19</f>
        <v>16.09.2020</v>
      </c>
      <c r="B17" s="25" t="s">
        <v>34</v>
      </c>
      <c r="C17" s="25">
        <v>1</v>
      </c>
      <c r="D17" s="26">
        <v>61.695</v>
      </c>
    </row>
    <row r="18" spans="1:4" ht="15" customHeight="1" x14ac:dyDescent="0.25">
      <c r="A18" s="24" t="str">
        <f>'Angazirana aFRR energija'!B20</f>
        <v>17.09.2020</v>
      </c>
      <c r="B18" s="25" t="s">
        <v>34</v>
      </c>
      <c r="C18" s="25">
        <v>1</v>
      </c>
      <c r="D18" s="26">
        <v>61.695</v>
      </c>
    </row>
    <row r="19" spans="1:4" ht="15" customHeight="1" x14ac:dyDescent="0.25">
      <c r="A19" s="24" t="str">
        <f>'Angazirana aFRR energija'!B21</f>
        <v>18.09.2020</v>
      </c>
      <c r="B19" s="25" t="s">
        <v>34</v>
      </c>
      <c r="C19" s="25">
        <v>1</v>
      </c>
      <c r="D19" s="26">
        <v>61.695</v>
      </c>
    </row>
    <row r="20" spans="1:4" ht="15.75" customHeight="1" x14ac:dyDescent="0.25">
      <c r="A20" s="24" t="str">
        <f>'Angazirana aFRR energija'!B22</f>
        <v>19.09.2020</v>
      </c>
      <c r="B20" s="25" t="s">
        <v>34</v>
      </c>
      <c r="C20" s="25">
        <v>1</v>
      </c>
      <c r="D20" s="26">
        <v>61.695</v>
      </c>
    </row>
    <row r="21" spans="1:4" ht="15" customHeight="1" x14ac:dyDescent="0.25">
      <c r="A21" s="24" t="str">
        <f>'Angazirana aFRR energija'!B23</f>
        <v>20.09.2020</v>
      </c>
      <c r="B21" s="25" t="s">
        <v>34</v>
      </c>
      <c r="C21" s="25">
        <v>1</v>
      </c>
      <c r="D21" s="26">
        <v>61.695</v>
      </c>
    </row>
    <row r="22" spans="1:4" ht="15.75" customHeight="1" x14ac:dyDescent="0.25">
      <c r="A22" s="24" t="str">
        <f>'Angazirana aFRR energija'!B24</f>
        <v>21.09.2020</v>
      </c>
      <c r="B22" s="25" t="s">
        <v>34</v>
      </c>
      <c r="C22" s="25">
        <v>1</v>
      </c>
      <c r="D22" s="26">
        <v>61.695</v>
      </c>
    </row>
    <row r="23" spans="1:4" ht="15" customHeight="1" x14ac:dyDescent="0.25">
      <c r="A23" s="24" t="str">
        <f>'Angazirana aFRR energija'!B25</f>
        <v>22.09.2020</v>
      </c>
      <c r="B23" s="25" t="s">
        <v>34</v>
      </c>
      <c r="C23" s="25">
        <v>1</v>
      </c>
      <c r="D23" s="26">
        <v>61.694099999999999</v>
      </c>
    </row>
    <row r="24" spans="1:4" ht="15.75" customHeight="1" x14ac:dyDescent="0.25">
      <c r="A24" s="24" t="str">
        <f>'Angazirana aFRR energija'!B26</f>
        <v>23.09.2020</v>
      </c>
      <c r="B24" s="25" t="s">
        <v>34</v>
      </c>
      <c r="C24" s="25">
        <v>1</v>
      </c>
      <c r="D24" s="26">
        <v>61.694699999999997</v>
      </c>
    </row>
    <row r="25" spans="1:4" ht="15" customHeight="1" x14ac:dyDescent="0.25">
      <c r="A25" s="24" t="str">
        <f>'Angazirana aFRR energija'!B27</f>
        <v>24.09.2020</v>
      </c>
      <c r="B25" s="25" t="s">
        <v>34</v>
      </c>
      <c r="C25" s="25">
        <v>1</v>
      </c>
      <c r="D25" s="26">
        <v>61.6952</v>
      </c>
    </row>
    <row r="26" spans="1:4" ht="15" customHeight="1" x14ac:dyDescent="0.25">
      <c r="A26" s="24" t="str">
        <f>'Angazirana aFRR energija'!B28</f>
        <v>25.09.2020</v>
      </c>
      <c r="B26" s="25" t="s">
        <v>34</v>
      </c>
      <c r="C26" s="25">
        <v>1</v>
      </c>
      <c r="D26" s="26">
        <v>61.696300000000001</v>
      </c>
    </row>
    <row r="27" spans="1:4" ht="16.5" customHeight="1" x14ac:dyDescent="0.25">
      <c r="A27" s="24" t="str">
        <f>'Angazirana aFRR energija'!B29</f>
        <v>26.09.2020</v>
      </c>
      <c r="B27" s="25" t="s">
        <v>34</v>
      </c>
      <c r="C27" s="25">
        <v>1</v>
      </c>
      <c r="D27" s="26">
        <v>61.695</v>
      </c>
    </row>
    <row r="28" spans="1:4" x14ac:dyDescent="0.25">
      <c r="A28" s="24" t="str">
        <f>'Angazirana aFRR energija'!B30</f>
        <v>27.09.2020</v>
      </c>
      <c r="B28" s="25" t="s">
        <v>34</v>
      </c>
      <c r="C28" s="25">
        <v>1</v>
      </c>
      <c r="D28" s="26">
        <v>61.695</v>
      </c>
    </row>
    <row r="29" spans="1:4" x14ac:dyDescent="0.25">
      <c r="A29" s="24" t="str">
        <f>'Angazirana aFRR energija'!B31</f>
        <v>28.09.2020</v>
      </c>
      <c r="B29" s="25" t="s">
        <v>34</v>
      </c>
      <c r="C29" s="25">
        <v>1</v>
      </c>
      <c r="D29" s="26">
        <v>61.695</v>
      </c>
    </row>
    <row r="30" spans="1:4" x14ac:dyDescent="0.25">
      <c r="A30" s="24" t="str">
        <f>'Angazirana aFRR energija'!B32</f>
        <v>29.09.2020</v>
      </c>
      <c r="B30" s="25" t="s">
        <v>34</v>
      </c>
      <c r="C30" s="25">
        <v>1</v>
      </c>
      <c r="D30" s="26">
        <v>61.694200000000002</v>
      </c>
    </row>
    <row r="31" spans="1:4" x14ac:dyDescent="0.25">
      <c r="A31" s="27" t="str">
        <f>'Angazirana aFRR energija'!B33</f>
        <v>30.09.2020</v>
      </c>
      <c r="B31" s="28" t="s">
        <v>34</v>
      </c>
      <c r="C31" s="28">
        <v>1</v>
      </c>
      <c r="D31" s="29">
        <v>61.695</v>
      </c>
    </row>
    <row r="34" spans="7:7" x14ac:dyDescent="0.25">
      <c r="G34" s="1" t="s">
        <v>35</v>
      </c>
    </row>
    <row r="130" spans="5:5" x14ac:dyDescent="0.25">
      <c r="E130" s="30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AA124"/>
  <sheetViews>
    <sheetView zoomScale="55" zoomScaleNormal="55" workbookViewId="0">
      <selection activeCell="E72" sqref="E72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2.140625" style="1" bestFit="1" customWidth="1"/>
    <col min="28" max="16384" width="8.85546875" style="1"/>
  </cols>
  <sheetData>
    <row r="1" spans="2:27" ht="15.75" thickBot="1" x14ac:dyDescent="0.3"/>
    <row r="2" spans="2:27" ht="37.5" customHeight="1" thickTop="1" x14ac:dyDescent="0.25">
      <c r="B2" s="65" t="s">
        <v>36</v>
      </c>
      <c r="C2" s="66" t="s">
        <v>37</v>
      </c>
      <c r="D2" s="71" t="s">
        <v>73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</row>
    <row r="3" spans="2:27" ht="25.5" customHeight="1" x14ac:dyDescent="0.25">
      <c r="B3" s="63"/>
      <c r="C3" s="67"/>
      <c r="D3" s="3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5" t="s">
        <v>25</v>
      </c>
    </row>
    <row r="4" spans="2:27" x14ac:dyDescent="0.25">
      <c r="B4" s="61" t="s">
        <v>43</v>
      </c>
      <c r="C4" s="7" t="s">
        <v>26</v>
      </c>
      <c r="D4" s="8">
        <f>'Cena na poramnuvanje '!D4*'Sreden kurs'!$D$2</f>
        <v>3428.2228909090909</v>
      </c>
      <c r="E4" s="8">
        <f>'Cena na poramnuvanje '!E4*'Sreden kurs'!$D$2</f>
        <v>0</v>
      </c>
      <c r="F4" s="8">
        <f>'Cena na poramnuvanje '!F4*'Sreden kurs'!$D$2</f>
        <v>0</v>
      </c>
      <c r="G4" s="8">
        <f>'Cena na poramnuvanje '!G4*'Sreden kurs'!$D$2</f>
        <v>0</v>
      </c>
      <c r="H4" s="8">
        <f>'Cena na poramnuvanje '!H4*'Sreden kurs'!$D$2</f>
        <v>0</v>
      </c>
      <c r="I4" s="8">
        <f>'Cena na poramnuvanje '!I4*'Sreden kurs'!$D$2</f>
        <v>0</v>
      </c>
      <c r="J4" s="8">
        <f>'Cena na poramnuvanje '!J4*'Sreden kurs'!$D$2</f>
        <v>4215.0023999999994</v>
      </c>
      <c r="K4" s="8">
        <f>'Cena na poramnuvanje '!K4*'Sreden kurs'!$D$2</f>
        <v>5220.6309000000001</v>
      </c>
      <c r="L4" s="8">
        <f>'Cena na poramnuvanje '!L4*'Sreden kurs'!$D$2</f>
        <v>6566.1988500000016</v>
      </c>
      <c r="M4" s="8">
        <f>'Cena na poramnuvanje '!M4*'Sreden kurs'!$D$2</f>
        <v>6320.6527500000011</v>
      </c>
      <c r="N4" s="8">
        <f>'Cena na poramnuvanje '!N4*'Sreden kurs'!$D$2</f>
        <v>0</v>
      </c>
      <c r="O4" s="8">
        <f>'Cena na poramnuvanje '!O4*'Sreden kurs'!$D$2</f>
        <v>5728.3807499999994</v>
      </c>
      <c r="P4" s="8">
        <f>'Cena na poramnuvanje '!P4*'Sreden kurs'!$D$2</f>
        <v>0</v>
      </c>
      <c r="Q4" s="8">
        <f>'Cena na poramnuvanje '!Q4*'Sreden kurs'!$D$2</f>
        <v>5303.9191499999997</v>
      </c>
      <c r="R4" s="8">
        <f>'Cena na poramnuvanje '!R4*'Sreden kurs'!$D$2</f>
        <v>4305.8294868459516</v>
      </c>
      <c r="S4" s="8">
        <f>'Cena na poramnuvanje '!S4*'Sreden kurs'!$D$2</f>
        <v>4219.6295250000003</v>
      </c>
      <c r="T4" s="8">
        <f>'Cena na poramnuvanje '!T4*'Sreden kurs'!$D$2</f>
        <v>4731.472921621621</v>
      </c>
      <c r="U4" s="8">
        <f>'Cena na poramnuvanje '!U4*'Sreden kurs'!$D$2</f>
        <v>0</v>
      </c>
      <c r="V4" s="8">
        <f>'Cena na poramnuvanje '!V4*'Sreden kurs'!$D$2</f>
        <v>6326.2053000000005</v>
      </c>
      <c r="W4" s="8">
        <f>'Cena na poramnuvanje '!W4*'Sreden kurs'!$D$2</f>
        <v>6316.6016927710843</v>
      </c>
      <c r="X4" s="8">
        <f>'Cena na poramnuvanje '!X4*'Sreden kurs'!$D$2</f>
        <v>5342.528279032259</v>
      </c>
      <c r="Y4" s="8">
        <f>'Cena na poramnuvanje '!Y4*'Sreden kurs'!$D$2</f>
        <v>4623.2918786982245</v>
      </c>
      <c r="Z4" s="8">
        <f>'Cena na poramnuvanje '!Z4*'Sreden kurs'!$D$2</f>
        <v>4521.0096000000003</v>
      </c>
      <c r="AA4" s="9">
        <f>'Cena na poramnuvanje '!AA4*'Sreden kurs'!$D$2</f>
        <v>0</v>
      </c>
    </row>
    <row r="5" spans="2:27" x14ac:dyDescent="0.25">
      <c r="B5" s="62"/>
      <c r="C5" s="10" t="s">
        <v>27</v>
      </c>
      <c r="D5" s="11">
        <f>'Cena na poramnuvanje '!D5*'Sreden kurs'!$D$2</f>
        <v>0</v>
      </c>
      <c r="E5" s="11">
        <f>'Cena na poramnuvanje '!E5*'Sreden kurs'!$D$2</f>
        <v>0</v>
      </c>
      <c r="F5" s="11">
        <f>'Cena na poramnuvanje '!F5*'Sreden kurs'!$D$2</f>
        <v>0</v>
      </c>
      <c r="G5" s="11">
        <f>'Cena na poramnuvanje '!G5*'Sreden kurs'!$D$2</f>
        <v>0</v>
      </c>
      <c r="H5" s="11">
        <f>'Cena na poramnuvanje '!H5*'Sreden kurs'!$D$2</f>
        <v>723.68235000000004</v>
      </c>
      <c r="I5" s="11">
        <f>'Cena na poramnuvanje '!I5*'Sreden kurs'!$D$2</f>
        <v>798.33330000000001</v>
      </c>
      <c r="J5" s="11">
        <f>'Cena na poramnuvanje '!J5*'Sreden kurs'!$D$2</f>
        <v>0</v>
      </c>
      <c r="K5" s="11">
        <f>'Cena na poramnuvanje '!K5*'Sreden kurs'!$D$2</f>
        <v>0</v>
      </c>
      <c r="L5" s="11">
        <f>'Cena na poramnuvanje '!L5*'Sreden kurs'!$D$2</f>
        <v>0</v>
      </c>
      <c r="M5" s="11">
        <f>'Cena na poramnuvanje '!M5*'Sreden kurs'!$D$2</f>
        <v>0</v>
      </c>
      <c r="N5" s="11">
        <f>'Cena na poramnuvanje '!N5*'Sreden kurs'!$D$2</f>
        <v>1989.0468000000001</v>
      </c>
      <c r="O5" s="11">
        <f>'Cena na poramnuvanje '!O5*'Sreden kurs'!$D$2</f>
        <v>0</v>
      </c>
      <c r="P5" s="11">
        <f>'Cena na poramnuvanje '!P5*'Sreden kurs'!$D$2</f>
        <v>1832.9584500000001</v>
      </c>
      <c r="Q5" s="11">
        <f>'Cena na poramnuvanje '!Q5*'Sreden kurs'!$D$2</f>
        <v>0</v>
      </c>
      <c r="R5" s="11">
        <f>'Cena na poramnuvanje '!R5*'Sreden kurs'!$D$2</f>
        <v>0</v>
      </c>
      <c r="S5" s="11">
        <f>'Cena na poramnuvanje '!S5*'Sreden kurs'!$D$2</f>
        <v>0</v>
      </c>
      <c r="T5" s="11">
        <f>'Cena na poramnuvanje '!T5*'Sreden kurs'!$D$2</f>
        <v>0</v>
      </c>
      <c r="U5" s="11">
        <f>'Cena na poramnuvanje '!U5*'Sreden kurs'!$D$2</f>
        <v>1914.3958499999999</v>
      </c>
      <c r="V5" s="11">
        <f>'Cena na poramnuvanje '!V5*'Sreden kurs'!$D$2</f>
        <v>0</v>
      </c>
      <c r="W5" s="11">
        <f>'Cena na poramnuvanje '!W5*'Sreden kurs'!$D$2</f>
        <v>0</v>
      </c>
      <c r="X5" s="11">
        <f>'Cena na poramnuvanje '!X5*'Sreden kurs'!$D$2</f>
        <v>0</v>
      </c>
      <c r="Y5" s="11">
        <f>'Cena na poramnuvanje '!Y5*'Sreden kurs'!$D$2</f>
        <v>0</v>
      </c>
      <c r="Z5" s="11">
        <f>'Cena na poramnuvanje '!Z5*'Sreden kurs'!$D$2</f>
        <v>0</v>
      </c>
      <c r="AA5" s="9">
        <f>'Cena na poramnuvanje '!AA5*'Sreden kurs'!$D$2</f>
        <v>858.30711331901182</v>
      </c>
    </row>
    <row r="6" spans="2:27" x14ac:dyDescent="0.25">
      <c r="B6" s="62"/>
      <c r="C6" s="10" t="s">
        <v>28</v>
      </c>
      <c r="D6" s="11">
        <f>'Cena na poramnuvanje '!D6*'Sreden kurs'!$D$2</f>
        <v>0</v>
      </c>
      <c r="E6" s="11">
        <f>'Cena na poramnuvanje '!E6*'Sreden kurs'!$D$2</f>
        <v>1218.4762499999999</v>
      </c>
      <c r="F6" s="11">
        <f>'Cena na poramnuvanje '!F6*'Sreden kurs'!$D$2</f>
        <v>1137.0388499999999</v>
      </c>
      <c r="G6" s="11">
        <f>'Cena na poramnuvanje '!G6*'Sreden kurs'!$D$2</f>
        <v>1113.59475</v>
      </c>
      <c r="H6" s="11">
        <f>'Cena na poramnuvanje '!H6*'Sreden kurs'!$D$2</f>
        <v>0</v>
      </c>
      <c r="I6" s="11">
        <f>'Cena na poramnuvanje '!I6*'Sreden kurs'!$D$2</f>
        <v>0</v>
      </c>
      <c r="J6" s="11">
        <f>'Cena na poramnuvanje '!J6*'Sreden kurs'!$D$2</f>
        <v>0</v>
      </c>
      <c r="K6" s="11">
        <f>'Cena na poramnuvanje '!K6*'Sreden kurs'!$D$2</f>
        <v>0</v>
      </c>
      <c r="L6" s="11">
        <f>'Cena na poramnuvanje '!L6*'Sreden kurs'!$D$2</f>
        <v>0</v>
      </c>
      <c r="M6" s="11">
        <f>'Cena na poramnuvanje '!M6*'Sreden kurs'!$D$2</f>
        <v>0</v>
      </c>
      <c r="N6" s="11">
        <f>'Cena na poramnuvanje '!N6*'Sreden kurs'!$D$2</f>
        <v>0</v>
      </c>
      <c r="O6" s="11">
        <f>'Cena na poramnuvanje '!O6*'Sreden kurs'!$D$2</f>
        <v>0</v>
      </c>
      <c r="P6" s="11">
        <f>'Cena na poramnuvanje '!P6*'Sreden kurs'!$D$2</f>
        <v>0</v>
      </c>
      <c r="Q6" s="11">
        <f>'Cena na poramnuvanje '!Q6*'Sreden kurs'!$D$2</f>
        <v>0</v>
      </c>
      <c r="R6" s="11">
        <f>'Cena na poramnuvanje '!R6*'Sreden kurs'!$D$2</f>
        <v>0</v>
      </c>
      <c r="S6" s="11">
        <f>'Cena na poramnuvanje '!S6*'Sreden kurs'!$D$2</f>
        <v>0</v>
      </c>
      <c r="T6" s="11">
        <f>'Cena na poramnuvanje '!T6*'Sreden kurs'!$D$2</f>
        <v>0</v>
      </c>
      <c r="U6" s="11">
        <f>'Cena na poramnuvanje '!U6*'Sreden kurs'!$D$2</f>
        <v>0</v>
      </c>
      <c r="V6" s="11">
        <f>'Cena na poramnuvanje '!V6*'Sreden kurs'!$D$2</f>
        <v>0</v>
      </c>
      <c r="W6" s="11">
        <f>'Cena na poramnuvanje '!W6*'Sreden kurs'!$D$2</f>
        <v>0</v>
      </c>
      <c r="X6" s="11">
        <f>'Cena na poramnuvanje '!X6*'Sreden kurs'!$D$2</f>
        <v>0</v>
      </c>
      <c r="Y6" s="11">
        <f>'Cena na poramnuvanje '!Y6*'Sreden kurs'!$D$2</f>
        <v>0</v>
      </c>
      <c r="Z6" s="11">
        <f>'Cena na poramnuvanje '!Z6*'Sreden kurs'!$D$2</f>
        <v>0</v>
      </c>
      <c r="AA6" s="9">
        <f>'Cena na poramnuvanje '!AA6*'Sreden kurs'!$D$2</f>
        <v>0</v>
      </c>
    </row>
    <row r="7" spans="2:27" x14ac:dyDescent="0.25">
      <c r="B7" s="63"/>
      <c r="C7" s="12" t="s">
        <v>29</v>
      </c>
      <c r="D7" s="13">
        <f>'Cena na poramnuvanje '!D7*'Sreden kurs'!$D$2</f>
        <v>0</v>
      </c>
      <c r="E7" s="13">
        <f>'Cena na poramnuvanje '!E7*'Sreden kurs'!$D$2</f>
        <v>3654.8117999999999</v>
      </c>
      <c r="F7" s="13">
        <f>'Cena na poramnuvanje '!F7*'Sreden kurs'!$D$2</f>
        <v>3411.1165500000002</v>
      </c>
      <c r="G7" s="13">
        <f>'Cena na poramnuvanje '!G7*'Sreden kurs'!$D$2</f>
        <v>3340.1673000000001</v>
      </c>
      <c r="H7" s="13">
        <f>'Cena na poramnuvanje '!H7*'Sreden kurs'!$D$2</f>
        <v>0</v>
      </c>
      <c r="I7" s="13">
        <f>'Cena na poramnuvanje '!I7*'Sreden kurs'!$D$2</f>
        <v>0</v>
      </c>
      <c r="J7" s="13">
        <f>'Cena na poramnuvanje '!J7*'Sreden kurs'!$D$2</f>
        <v>0</v>
      </c>
      <c r="K7" s="13">
        <f>'Cena na poramnuvanje '!K7*'Sreden kurs'!$D$2</f>
        <v>0</v>
      </c>
      <c r="L7" s="13">
        <f>'Cena na poramnuvanje '!L7*'Sreden kurs'!$D$2</f>
        <v>0</v>
      </c>
      <c r="M7" s="13">
        <f>'Cena na poramnuvanje '!M7*'Sreden kurs'!$D$2</f>
        <v>0</v>
      </c>
      <c r="N7" s="13">
        <f>'Cena na poramnuvanje '!N7*'Sreden kurs'!$D$2</f>
        <v>0</v>
      </c>
      <c r="O7" s="13">
        <f>'Cena na poramnuvanje '!O7*'Sreden kurs'!$D$2</f>
        <v>0</v>
      </c>
      <c r="P7" s="13">
        <f>'Cena na poramnuvanje '!P7*'Sreden kurs'!$D$2</f>
        <v>0</v>
      </c>
      <c r="Q7" s="13">
        <f>'Cena na poramnuvanje '!Q7*'Sreden kurs'!$D$2</f>
        <v>0</v>
      </c>
      <c r="R7" s="13">
        <f>'Cena na poramnuvanje '!R7*'Sreden kurs'!$D$2</f>
        <v>0</v>
      </c>
      <c r="S7" s="13">
        <f>'Cena na poramnuvanje '!S7*'Sreden kurs'!$D$2</f>
        <v>0</v>
      </c>
      <c r="T7" s="13">
        <f>'Cena na poramnuvanje '!T7*'Sreden kurs'!$D$2</f>
        <v>0</v>
      </c>
      <c r="U7" s="13">
        <f>'Cena na poramnuvanje '!U7*'Sreden kurs'!$D$2</f>
        <v>0</v>
      </c>
      <c r="V7" s="13">
        <f>'Cena na poramnuvanje '!V7*'Sreden kurs'!$D$2</f>
        <v>0</v>
      </c>
      <c r="W7" s="13">
        <f>'Cena na poramnuvanje '!W7*'Sreden kurs'!$D$2</f>
        <v>0</v>
      </c>
      <c r="X7" s="13">
        <f>'Cena na poramnuvanje '!X7*'Sreden kurs'!$D$2</f>
        <v>0</v>
      </c>
      <c r="Y7" s="13">
        <f>'Cena na poramnuvanje '!Y7*'Sreden kurs'!$D$2</f>
        <v>0</v>
      </c>
      <c r="Z7" s="13">
        <f>'Cena na poramnuvanje '!Z7*'Sreden kurs'!$D$2</f>
        <v>0</v>
      </c>
      <c r="AA7" s="14">
        <f>'Cena na poramnuvanje '!AA7*'Sreden kurs'!$D$2</f>
        <v>0</v>
      </c>
    </row>
    <row r="8" spans="2:27" x14ac:dyDescent="0.25">
      <c r="B8" s="61" t="s">
        <v>44</v>
      </c>
      <c r="C8" s="7" t="s">
        <v>26</v>
      </c>
      <c r="D8" s="8">
        <f>'Cena na poramnuvanje '!D8*'Sreden kurs'!$D$3</f>
        <v>0</v>
      </c>
      <c r="E8" s="8">
        <f>'Cena na poramnuvanje '!E8*'Sreden kurs'!$D$3</f>
        <v>0</v>
      </c>
      <c r="F8" s="15">
        <f>'Cena na poramnuvanje '!F8*'Sreden kurs'!$D$3</f>
        <v>0</v>
      </c>
      <c r="G8" s="15">
        <f>'Cena na poramnuvanje '!G8*'Sreden kurs'!$D$3</f>
        <v>0</v>
      </c>
      <c r="H8" s="15">
        <f>'Cena na poramnuvanje '!H8*'Sreden kurs'!$D$3</f>
        <v>0</v>
      </c>
      <c r="I8" s="15">
        <f>'Cena na poramnuvanje '!I8*'Sreden kurs'!$D$3</f>
        <v>0</v>
      </c>
      <c r="J8" s="15">
        <f>'Cena na poramnuvanje '!J8*'Sreden kurs'!$D$3</f>
        <v>0</v>
      </c>
      <c r="K8" s="15">
        <f>'Cena na poramnuvanje '!K8*'Sreden kurs'!$D$3</f>
        <v>0</v>
      </c>
      <c r="L8" s="15">
        <f>'Cena na poramnuvanje '!L8*'Sreden kurs'!$D$3</f>
        <v>0</v>
      </c>
      <c r="M8" s="15">
        <f>'Cena na poramnuvanje '!M8*'Sreden kurs'!$D$3</f>
        <v>0</v>
      </c>
      <c r="N8" s="15">
        <f>'Cena na poramnuvanje '!N8*'Sreden kurs'!$D$3</f>
        <v>0</v>
      </c>
      <c r="O8" s="15">
        <f>'Cena na poramnuvanje '!O8*'Sreden kurs'!$D$3</f>
        <v>0</v>
      </c>
      <c r="P8" s="15">
        <f>'Cena na poramnuvanje '!P8*'Sreden kurs'!$D$3</f>
        <v>4759.7692500000003</v>
      </c>
      <c r="Q8" s="15">
        <f>'Cena na poramnuvanje '!Q8*'Sreden kurs'!$D$3</f>
        <v>4595.6605499999996</v>
      </c>
      <c r="R8" s="15">
        <f>'Cena na poramnuvanje '!R8*'Sreden kurs'!$D$3</f>
        <v>4028.3876947470817</v>
      </c>
      <c r="S8" s="15">
        <f>'Cena na poramnuvanje '!S8*'Sreden kurs'!$D$3</f>
        <v>4008.3241499999999</v>
      </c>
      <c r="T8" s="15">
        <f>'Cena na poramnuvanje '!T8*'Sreden kurs'!$D$3</f>
        <v>4759.7692500000003</v>
      </c>
      <c r="U8" s="15">
        <f>'Cena na poramnuvanje '!U8*'Sreden kurs'!$D$3</f>
        <v>5185.4647500000001</v>
      </c>
      <c r="V8" s="15">
        <f>'Cena na poramnuvanje '!V8*'Sreden kurs'!$D$3</f>
        <v>0</v>
      </c>
      <c r="W8" s="15">
        <f>'Cena na poramnuvanje '!W8*'Sreden kurs'!$D$3</f>
        <v>0</v>
      </c>
      <c r="X8" s="15">
        <f>'Cena na poramnuvanje '!X8*'Sreden kurs'!$D$3</f>
        <v>6470.5715999999993</v>
      </c>
      <c r="Y8" s="15">
        <f>'Cena na poramnuvanje '!Y8*'Sreden kurs'!$D$3</f>
        <v>0</v>
      </c>
      <c r="Z8" s="16">
        <f>'Cena na poramnuvanje '!Z8*'Sreden kurs'!$D$3</f>
        <v>0</v>
      </c>
      <c r="AA8" s="17">
        <f>'Cena na poramnuvanje '!AA8*'Sreden kurs'!$D$3</f>
        <v>0</v>
      </c>
    </row>
    <row r="9" spans="2:27" x14ac:dyDescent="0.25">
      <c r="B9" s="62"/>
      <c r="C9" s="10" t="s">
        <v>27</v>
      </c>
      <c r="D9" s="11">
        <f>'Cena na poramnuvanje '!D9*'Sreden kurs'!$D$3</f>
        <v>755.14679999999998</v>
      </c>
      <c r="E9" s="11">
        <f>'Cena na poramnuvanje '!E9*'Sreden kurs'!$D$3</f>
        <v>774.88920000000007</v>
      </c>
      <c r="F9" s="11">
        <f>'Cena na poramnuvanje '!F9*'Sreden kurs'!$D$3</f>
        <v>746.5095</v>
      </c>
      <c r="G9" s="11">
        <f>'Cena na poramnuvanje '!G9*'Sreden kurs'!$D$3</f>
        <v>723.06540000000007</v>
      </c>
      <c r="H9" s="11">
        <f>'Cena na poramnuvanje '!H9*'Sreden kurs'!$D$3</f>
        <v>748.97730000000001</v>
      </c>
      <c r="I9" s="11">
        <f>'Cena na poramnuvanje '!I9*'Sreden kurs'!$D$3</f>
        <v>0</v>
      </c>
      <c r="J9" s="11">
        <f>'Cena na poramnuvanje '!J9*'Sreden kurs'!$D$3</f>
        <v>0</v>
      </c>
      <c r="K9" s="11">
        <f>'Cena na poramnuvanje '!K9*'Sreden kurs'!$D$3</f>
        <v>1972.38915</v>
      </c>
      <c r="L9" s="11">
        <f>'Cena na poramnuvanje '!L9*'Sreden kurs'!$D$3</f>
        <v>2011.2570000000001</v>
      </c>
      <c r="M9" s="11">
        <f>'Cena na poramnuvanje '!M9*'Sreden kurs'!$D$3</f>
        <v>1850.85</v>
      </c>
      <c r="N9" s="11">
        <f>'Cena na poramnuvanje '!N9*'Sreden kurs'!$D$3</f>
        <v>1766.9448</v>
      </c>
      <c r="O9" s="11">
        <f>'Cena na poramnuvanje '!O9*'Sreden kurs'!$D$3</f>
        <v>1007.47935</v>
      </c>
      <c r="P9" s="11">
        <f>'Cena na poramnuvanje '!P9*'Sreden kurs'!$D$3</f>
        <v>0</v>
      </c>
      <c r="Q9" s="11">
        <f>'Cena na poramnuvanje '!Q9*'Sreden kurs'!$D$3</f>
        <v>0</v>
      </c>
      <c r="R9" s="11">
        <f>'Cena na poramnuvanje '!R9*'Sreden kurs'!$D$3</f>
        <v>0</v>
      </c>
      <c r="S9" s="11">
        <f>'Cena na poramnuvanje '!S9*'Sreden kurs'!$D$3</f>
        <v>0</v>
      </c>
      <c r="T9" s="11">
        <f>'Cena na poramnuvanje '!T9*'Sreden kurs'!$D$3</f>
        <v>0</v>
      </c>
      <c r="U9" s="11">
        <f>'Cena na poramnuvanje '!U9*'Sreden kurs'!$D$3</f>
        <v>0</v>
      </c>
      <c r="V9" s="11">
        <f>'Cena na poramnuvanje '!V9*'Sreden kurs'!$D$3</f>
        <v>1212.398577450183</v>
      </c>
      <c r="W9" s="11">
        <f>'Cena na poramnuvanje '!W9*'Sreden kurs'!$D$3</f>
        <v>1331.99505</v>
      </c>
      <c r="X9" s="11">
        <f>'Cena na poramnuvanje '!X9*'Sreden kurs'!$D$3</f>
        <v>0</v>
      </c>
      <c r="Y9" s="11">
        <f>'Cena na poramnuvanje '!Y9*'Sreden kurs'!$D$3</f>
        <v>1369.3386237911025</v>
      </c>
      <c r="Z9" s="11">
        <f>'Cena na poramnuvanje '!Z9*'Sreden kurs'!$D$3</f>
        <v>979.71660000000008</v>
      </c>
      <c r="AA9" s="9">
        <f>'Cena na poramnuvanje '!AA9*'Sreden kurs'!$D$3</f>
        <v>1015.8923045454546</v>
      </c>
    </row>
    <row r="10" spans="2:27" x14ac:dyDescent="0.25">
      <c r="B10" s="62"/>
      <c r="C10" s="10" t="s">
        <v>28</v>
      </c>
      <c r="D10" s="11">
        <f>'Cena na poramnuvanje '!D10*'Sreden kurs'!$D$3</f>
        <v>0</v>
      </c>
      <c r="E10" s="11">
        <f>'Cena na poramnuvanje '!E10*'Sreden kurs'!$D$3</f>
        <v>0</v>
      </c>
      <c r="F10" s="11">
        <f>'Cena na poramnuvanje '!F10*'Sreden kurs'!$D$3</f>
        <v>0</v>
      </c>
      <c r="G10" s="11">
        <f>'Cena na poramnuvanje '!G10*'Sreden kurs'!$D$3</f>
        <v>0</v>
      </c>
      <c r="H10" s="11">
        <f>'Cena na poramnuvanje '!H10*'Sreden kurs'!$D$3</f>
        <v>0</v>
      </c>
      <c r="I10" s="11">
        <f>'Cena na poramnuvanje '!I10*'Sreden kurs'!$D$3</f>
        <v>1279.5543</v>
      </c>
      <c r="J10" s="11">
        <f>'Cena na poramnuvanje '!J10*'Sreden kurs'!$D$3</f>
        <v>1666.3819500000002</v>
      </c>
      <c r="K10" s="11">
        <f>'Cena na poramnuvanje '!K10*'Sreden kurs'!$D$3</f>
        <v>0</v>
      </c>
      <c r="L10" s="11">
        <f>'Cena na poramnuvanje '!L10*'Sreden kurs'!$D$3</f>
        <v>0</v>
      </c>
      <c r="M10" s="11">
        <f>'Cena na poramnuvanje '!M10*'Sreden kurs'!$D$3</f>
        <v>0</v>
      </c>
      <c r="N10" s="11">
        <f>'Cena na poramnuvanje '!N10*'Sreden kurs'!$D$3</f>
        <v>0</v>
      </c>
      <c r="O10" s="11">
        <f>'Cena na poramnuvanje '!O10*'Sreden kurs'!$D$3</f>
        <v>0</v>
      </c>
      <c r="P10" s="11">
        <f>'Cena na poramnuvanje '!P10*'Sreden kurs'!$D$3</f>
        <v>0</v>
      </c>
      <c r="Q10" s="11">
        <f>'Cena na poramnuvanje '!Q10*'Sreden kurs'!$D$3</f>
        <v>0</v>
      </c>
      <c r="R10" s="11">
        <f>'Cena na poramnuvanje '!R10*'Sreden kurs'!$D$3</f>
        <v>0</v>
      </c>
      <c r="S10" s="11">
        <f>'Cena na poramnuvanje '!S10*'Sreden kurs'!$D$3</f>
        <v>0</v>
      </c>
      <c r="T10" s="11">
        <f>'Cena na poramnuvanje '!T10*'Sreden kurs'!$D$3</f>
        <v>0</v>
      </c>
      <c r="U10" s="11">
        <f>'Cena na poramnuvanje '!U10*'Sreden kurs'!$D$3</f>
        <v>0</v>
      </c>
      <c r="V10" s="11">
        <f>'Cena na poramnuvanje '!V10*'Sreden kurs'!$D$3</f>
        <v>0</v>
      </c>
      <c r="W10" s="11">
        <f>'Cena na poramnuvanje '!W10*'Sreden kurs'!$D$3</f>
        <v>0</v>
      </c>
      <c r="X10" s="11">
        <f>'Cena na poramnuvanje '!X10*'Sreden kurs'!$D$3</f>
        <v>0</v>
      </c>
      <c r="Y10" s="11">
        <f>'Cena na poramnuvanje '!Y10*'Sreden kurs'!$D$3</f>
        <v>0</v>
      </c>
      <c r="Z10" s="11">
        <f>'Cena na poramnuvanje '!Z10*'Sreden kurs'!$D$3</f>
        <v>0</v>
      </c>
      <c r="AA10" s="9">
        <f>'Cena na poramnuvanje '!AA10*'Sreden kurs'!$D$3</f>
        <v>0</v>
      </c>
    </row>
    <row r="11" spans="2:27" x14ac:dyDescent="0.25">
      <c r="B11" s="63"/>
      <c r="C11" s="12" t="s">
        <v>29</v>
      </c>
      <c r="D11" s="13">
        <f>'Cena na poramnuvanje '!D11*'Sreden kurs'!$D$3</f>
        <v>0</v>
      </c>
      <c r="E11" s="13">
        <f>'Cena na poramnuvanje '!E11*'Sreden kurs'!$D$3</f>
        <v>0</v>
      </c>
      <c r="F11" s="13">
        <f>'Cena na poramnuvanje '!F11*'Sreden kurs'!$D$3</f>
        <v>0</v>
      </c>
      <c r="G11" s="13">
        <f>'Cena na poramnuvanje '!G11*'Sreden kurs'!$D$3</f>
        <v>0</v>
      </c>
      <c r="H11" s="13">
        <f>'Cena na poramnuvanje '!H11*'Sreden kurs'!$D$3</f>
        <v>0</v>
      </c>
      <c r="I11" s="13">
        <f>'Cena na poramnuvanje '!I11*'Sreden kurs'!$D$3</f>
        <v>3838.0459500000002</v>
      </c>
      <c r="J11" s="13">
        <f>'Cena na poramnuvanje '!J11*'Sreden kurs'!$D$3</f>
        <v>4998.5288999999993</v>
      </c>
      <c r="K11" s="13">
        <f>'Cena na poramnuvanje '!K11*'Sreden kurs'!$D$3</f>
        <v>0</v>
      </c>
      <c r="L11" s="13">
        <f>'Cena na poramnuvanje '!L11*'Sreden kurs'!$D$3</f>
        <v>0</v>
      </c>
      <c r="M11" s="13">
        <f>'Cena na poramnuvanje '!M11*'Sreden kurs'!$D$3</f>
        <v>0</v>
      </c>
      <c r="N11" s="13">
        <f>'Cena na poramnuvanje '!N11*'Sreden kurs'!$D$3</f>
        <v>0</v>
      </c>
      <c r="O11" s="13">
        <f>'Cena na poramnuvanje '!O11*'Sreden kurs'!$D$3</f>
        <v>0</v>
      </c>
      <c r="P11" s="13">
        <f>'Cena na poramnuvanje '!P11*'Sreden kurs'!$D$3</f>
        <v>0</v>
      </c>
      <c r="Q11" s="13">
        <f>'Cena na poramnuvanje '!Q11*'Sreden kurs'!$D$3</f>
        <v>0</v>
      </c>
      <c r="R11" s="13">
        <f>'Cena na poramnuvanje '!R11*'Sreden kurs'!$D$3</f>
        <v>0</v>
      </c>
      <c r="S11" s="13">
        <f>'Cena na poramnuvanje '!S11*'Sreden kurs'!$D$3</f>
        <v>0</v>
      </c>
      <c r="T11" s="13">
        <f>'Cena na poramnuvanje '!T11*'Sreden kurs'!$D$3</f>
        <v>0</v>
      </c>
      <c r="U11" s="13">
        <f>'Cena na poramnuvanje '!U11*'Sreden kurs'!$D$3</f>
        <v>0</v>
      </c>
      <c r="V11" s="13">
        <f>'Cena na poramnuvanje '!V11*'Sreden kurs'!$D$3</f>
        <v>0</v>
      </c>
      <c r="W11" s="13">
        <f>'Cena na poramnuvanje '!W11*'Sreden kurs'!$D$3</f>
        <v>0</v>
      </c>
      <c r="X11" s="13">
        <f>'Cena na poramnuvanje '!X11*'Sreden kurs'!$D$3</f>
        <v>0</v>
      </c>
      <c r="Y11" s="13">
        <f>'Cena na poramnuvanje '!Y11*'Sreden kurs'!$D$3</f>
        <v>0</v>
      </c>
      <c r="Z11" s="13">
        <f>'Cena na poramnuvanje '!Z11*'Sreden kurs'!$D$3</f>
        <v>0</v>
      </c>
      <c r="AA11" s="14">
        <f>'Cena na poramnuvanje '!AA11*'Sreden kurs'!$D$3</f>
        <v>0</v>
      </c>
    </row>
    <row r="12" spans="2:27" x14ac:dyDescent="0.25">
      <c r="B12" s="61" t="s">
        <v>45</v>
      </c>
      <c r="C12" s="7" t="s">
        <v>26</v>
      </c>
      <c r="D12" s="8">
        <f>'Cena na poramnuvanje '!D12*'Sreden kurs'!$D$4</f>
        <v>0</v>
      </c>
      <c r="E12" s="8">
        <f>'Cena na poramnuvanje '!E12*'Sreden kurs'!$D$4</f>
        <v>0</v>
      </c>
      <c r="F12" s="15">
        <f>'Cena na poramnuvanje '!F12*'Sreden kurs'!$D$4</f>
        <v>0</v>
      </c>
      <c r="G12" s="15">
        <f>'Cena na poramnuvanje '!G12*'Sreden kurs'!$D$4</f>
        <v>0</v>
      </c>
      <c r="H12" s="15">
        <f>'Cena na poramnuvanje '!H12*'Sreden kurs'!$D$4</f>
        <v>0</v>
      </c>
      <c r="I12" s="15">
        <f>'Cena na poramnuvanje '!I12*'Sreden kurs'!$D$4</f>
        <v>0</v>
      </c>
      <c r="J12" s="15">
        <f>'Cena na poramnuvanje '!J12*'Sreden kurs'!$D$4</f>
        <v>0</v>
      </c>
      <c r="K12" s="15">
        <f>'Cena na poramnuvanje '!K12*'Sreden kurs'!$D$4</f>
        <v>0</v>
      </c>
      <c r="L12" s="15">
        <f>'Cena na poramnuvanje '!L12*'Sreden kurs'!$D$4</f>
        <v>0</v>
      </c>
      <c r="M12" s="15">
        <f>'Cena na poramnuvanje '!M12*'Sreden kurs'!$D$4</f>
        <v>5081.8171499999999</v>
      </c>
      <c r="N12" s="15">
        <f>'Cena na poramnuvanje '!N12*'Sreden kurs'!$D$4</f>
        <v>0</v>
      </c>
      <c r="O12" s="15">
        <f>'Cena na poramnuvanje '!O12*'Sreden kurs'!$D$4</f>
        <v>0</v>
      </c>
      <c r="P12" s="15">
        <f>'Cena na poramnuvanje '!P12*'Sreden kurs'!$D$4</f>
        <v>0</v>
      </c>
      <c r="Q12" s="15">
        <f>'Cena na poramnuvanje '!Q12*'Sreden kurs'!$D$4</f>
        <v>0</v>
      </c>
      <c r="R12" s="15">
        <f>'Cena na poramnuvanje '!R12*'Sreden kurs'!$D$4</f>
        <v>3982.4122499999999</v>
      </c>
      <c r="S12" s="15">
        <f>'Cena na poramnuvanje '!S12*'Sreden kurs'!$D$4</f>
        <v>3895.4222999999997</v>
      </c>
      <c r="T12" s="15">
        <f>'Cena na poramnuvanje '!T12*'Sreden kurs'!$D$4</f>
        <v>4359.9856500000005</v>
      </c>
      <c r="U12" s="15">
        <f>'Cena na poramnuvanje '!U12*'Sreden kurs'!$D$4</f>
        <v>0</v>
      </c>
      <c r="V12" s="15">
        <f>'Cena na poramnuvanje '!V12*'Sreden kurs'!$D$4</f>
        <v>0</v>
      </c>
      <c r="W12" s="15">
        <f>'Cena na poramnuvanje '!W12*'Sreden kurs'!$D$4</f>
        <v>0</v>
      </c>
      <c r="X12" s="15">
        <f>'Cena na poramnuvanje '!X12*'Sreden kurs'!$D$4</f>
        <v>0</v>
      </c>
      <c r="Y12" s="15">
        <f>'Cena na poramnuvanje '!Y12*'Sreden kurs'!$D$4</f>
        <v>0</v>
      </c>
      <c r="Z12" s="16">
        <f>'Cena na poramnuvanje '!Z12*'Sreden kurs'!$D$4</f>
        <v>0</v>
      </c>
      <c r="AA12" s="17">
        <f>'Cena na poramnuvanje '!AA12*'Sreden kurs'!$D$4</f>
        <v>2963.2108499999995</v>
      </c>
    </row>
    <row r="13" spans="2:27" x14ac:dyDescent="0.25">
      <c r="B13" s="62"/>
      <c r="C13" s="10" t="s">
        <v>27</v>
      </c>
      <c r="D13" s="11">
        <f>'Cena na poramnuvanje '!D13*'Sreden kurs'!$D$4</f>
        <v>774.52236486486493</v>
      </c>
      <c r="E13" s="11">
        <f>'Cena na poramnuvanje '!E13*'Sreden kurs'!$D$4</f>
        <v>0</v>
      </c>
      <c r="F13" s="11">
        <f>'Cena na poramnuvanje '!F13*'Sreden kurs'!$D$4</f>
        <v>709.49249999999995</v>
      </c>
      <c r="G13" s="11">
        <f>'Cena na poramnuvanje '!G13*'Sreden kurs'!$D$4</f>
        <v>672.47550000000001</v>
      </c>
      <c r="H13" s="11">
        <f>'Cena na poramnuvanje '!H13*'Sreden kurs'!$D$4</f>
        <v>681.72975000000008</v>
      </c>
      <c r="I13" s="11">
        <f>'Cena na poramnuvanje '!I13*'Sreden kurs'!$D$4</f>
        <v>0</v>
      </c>
      <c r="J13" s="11">
        <f>'Cena na poramnuvanje '!J13*'Sreden kurs'!$D$4</f>
        <v>0</v>
      </c>
      <c r="K13" s="11">
        <f>'Cena na poramnuvanje '!K13*'Sreden kurs'!$D$4</f>
        <v>1724.9922000000001</v>
      </c>
      <c r="L13" s="11">
        <f>'Cena na poramnuvanje '!L13*'Sreden kurs'!$D$4</f>
        <v>1836.6601499999997</v>
      </c>
      <c r="M13" s="11">
        <f>'Cena na poramnuvanje '!M13*'Sreden kurs'!$D$4</f>
        <v>0</v>
      </c>
      <c r="N13" s="11">
        <f>'Cena na poramnuvanje '!N13*'Sreden kurs'!$D$4</f>
        <v>1539.9072000000001</v>
      </c>
      <c r="O13" s="11">
        <f>'Cena na poramnuvanje '!O13*'Sreden kurs'!$D$4</f>
        <v>1490.5511999999999</v>
      </c>
      <c r="P13" s="11">
        <f>'Cena na poramnuvanje '!P13*'Sreden kurs'!$D$4</f>
        <v>1437.4935000000003</v>
      </c>
      <c r="Q13" s="11">
        <f>'Cena na poramnuvanje '!Q13*'Sreden kurs'!$D$4</f>
        <v>1405.4121</v>
      </c>
      <c r="R13" s="11">
        <f>'Cena na poramnuvanje '!R13*'Sreden kurs'!$D$4</f>
        <v>0</v>
      </c>
      <c r="S13" s="11">
        <f>'Cena na poramnuvanje '!S13*'Sreden kurs'!$D$4</f>
        <v>0</v>
      </c>
      <c r="T13" s="11">
        <f>'Cena na poramnuvanje '!T13*'Sreden kurs'!$D$4</f>
        <v>0</v>
      </c>
      <c r="U13" s="11">
        <f>'Cena na poramnuvanje '!U13*'Sreden kurs'!$D$4</f>
        <v>1551.0123000000001</v>
      </c>
      <c r="V13" s="11">
        <f>'Cena na poramnuvanje '!V13*'Sreden kurs'!$D$4</f>
        <v>1042.6304524390246</v>
      </c>
      <c r="W13" s="11">
        <f>'Cena na poramnuvanje '!W13*'Sreden kurs'!$D$4</f>
        <v>1143.6438441176469</v>
      </c>
      <c r="X13" s="11">
        <f>'Cena na poramnuvanje '!X13*'Sreden kurs'!$D$4</f>
        <v>1594.0910870354364</v>
      </c>
      <c r="Y13" s="11">
        <f>'Cena na poramnuvanje '!Y13*'Sreden kurs'!$D$4</f>
        <v>851.39100000000008</v>
      </c>
      <c r="Z13" s="11">
        <f>'Cena na poramnuvanje '!Z13*'Sreden kurs'!$D$4</f>
        <v>1201.20165</v>
      </c>
      <c r="AA13" s="9">
        <f>'Cena na poramnuvanje '!AA13*'Sreden kurs'!$D$4</f>
        <v>0</v>
      </c>
    </row>
    <row r="14" spans="2:27" x14ac:dyDescent="0.25">
      <c r="B14" s="62"/>
      <c r="C14" s="10" t="s">
        <v>28</v>
      </c>
      <c r="D14" s="11">
        <f>'Cena na poramnuvanje '!D14*'Sreden kurs'!$D$4</f>
        <v>0</v>
      </c>
      <c r="E14" s="11">
        <f>'Cena na poramnuvanje '!E14*'Sreden kurs'!$D$4</f>
        <v>1160.4829499999998</v>
      </c>
      <c r="F14" s="11">
        <f>'Cena na poramnuvanje '!F14*'Sreden kurs'!$D$4</f>
        <v>0</v>
      </c>
      <c r="G14" s="11">
        <f>'Cena na poramnuvanje '!G14*'Sreden kurs'!$D$4</f>
        <v>0</v>
      </c>
      <c r="H14" s="11">
        <f>'Cena na poramnuvanje '!H14*'Sreden kurs'!$D$4</f>
        <v>0</v>
      </c>
      <c r="I14" s="11">
        <f>'Cena na poramnuvanje '!I14*'Sreden kurs'!$D$4</f>
        <v>1153.0795500000002</v>
      </c>
      <c r="J14" s="11">
        <f>'Cena na poramnuvanje '!J14*'Sreden kurs'!$D$4</f>
        <v>1541.1411000000001</v>
      </c>
      <c r="K14" s="11">
        <f>'Cena na poramnuvanje '!K14*'Sreden kurs'!$D$4</f>
        <v>0</v>
      </c>
      <c r="L14" s="11">
        <f>'Cena na poramnuvanje '!L14*'Sreden kurs'!$D$4</f>
        <v>0</v>
      </c>
      <c r="M14" s="11">
        <f>'Cena na poramnuvanje '!M14*'Sreden kurs'!$D$4</f>
        <v>0</v>
      </c>
      <c r="N14" s="11">
        <f>'Cena na poramnuvanje '!N14*'Sreden kurs'!$D$4</f>
        <v>0</v>
      </c>
      <c r="O14" s="11">
        <f>'Cena na poramnuvanje '!O14*'Sreden kurs'!$D$4</f>
        <v>0</v>
      </c>
      <c r="P14" s="11">
        <f>'Cena na poramnuvanje '!P14*'Sreden kurs'!$D$4</f>
        <v>0</v>
      </c>
      <c r="Q14" s="11">
        <f>'Cena na poramnuvanje '!Q14*'Sreden kurs'!$D$4</f>
        <v>0</v>
      </c>
      <c r="R14" s="11">
        <f>'Cena na poramnuvanje '!R14*'Sreden kurs'!$D$4</f>
        <v>0</v>
      </c>
      <c r="S14" s="11">
        <f>'Cena na poramnuvanje '!S14*'Sreden kurs'!$D$4</f>
        <v>0</v>
      </c>
      <c r="T14" s="11">
        <f>'Cena na poramnuvanje '!T14*'Sreden kurs'!$D$4</f>
        <v>0</v>
      </c>
      <c r="U14" s="11">
        <f>'Cena na poramnuvanje '!U14*'Sreden kurs'!$D$4</f>
        <v>0</v>
      </c>
      <c r="V14" s="11">
        <f>'Cena na poramnuvanje '!V14*'Sreden kurs'!$D$4</f>
        <v>0</v>
      </c>
      <c r="W14" s="11">
        <f>'Cena na poramnuvanje '!W14*'Sreden kurs'!$D$4</f>
        <v>0</v>
      </c>
      <c r="X14" s="11">
        <f>'Cena na poramnuvanje '!X14*'Sreden kurs'!$D$4</f>
        <v>0</v>
      </c>
      <c r="Y14" s="11">
        <f>'Cena na poramnuvanje '!Y14*'Sreden kurs'!$D$4</f>
        <v>0</v>
      </c>
      <c r="Z14" s="11">
        <f>'Cena na poramnuvanje '!Z14*'Sreden kurs'!$D$4</f>
        <v>0</v>
      </c>
      <c r="AA14" s="9">
        <f>'Cena na poramnuvanje '!AA14*'Sreden kurs'!$D$4</f>
        <v>0</v>
      </c>
    </row>
    <row r="15" spans="2:27" x14ac:dyDescent="0.25">
      <c r="B15" s="63"/>
      <c r="C15" s="12" t="s">
        <v>29</v>
      </c>
      <c r="D15" s="13">
        <f>'Cena na poramnuvanje '!D15*'Sreden kurs'!$D$4</f>
        <v>0</v>
      </c>
      <c r="E15" s="13">
        <f>'Cena na poramnuvanje '!E15*'Sreden kurs'!$D$4</f>
        <v>3480.8319000000001</v>
      </c>
      <c r="F15" s="13">
        <f>'Cena na poramnuvanje '!F15*'Sreden kurs'!$D$4</f>
        <v>0</v>
      </c>
      <c r="G15" s="13">
        <f>'Cena na poramnuvanje '!G15*'Sreden kurs'!$D$4</f>
        <v>0</v>
      </c>
      <c r="H15" s="13">
        <f>'Cena na poramnuvanje '!H15*'Sreden kurs'!$D$4</f>
        <v>0</v>
      </c>
      <c r="I15" s="13">
        <f>'Cena na poramnuvanje '!I15*'Sreden kurs'!$D$4</f>
        <v>3459.2386500000002</v>
      </c>
      <c r="J15" s="13">
        <f>'Cena na poramnuvanje '!J15*'Sreden kurs'!$D$4</f>
        <v>4622.8063500000007</v>
      </c>
      <c r="K15" s="13">
        <f>'Cena na poramnuvanje '!K15*'Sreden kurs'!$D$4</f>
        <v>0</v>
      </c>
      <c r="L15" s="13">
        <f>'Cena na poramnuvanje '!L15*'Sreden kurs'!$D$4</f>
        <v>0</v>
      </c>
      <c r="M15" s="13">
        <f>'Cena na poramnuvanje '!M15*'Sreden kurs'!$D$4</f>
        <v>0</v>
      </c>
      <c r="N15" s="13">
        <f>'Cena na poramnuvanje '!N15*'Sreden kurs'!$D$4</f>
        <v>0</v>
      </c>
      <c r="O15" s="13">
        <f>'Cena na poramnuvanje '!O15*'Sreden kurs'!$D$4</f>
        <v>0</v>
      </c>
      <c r="P15" s="13">
        <f>'Cena na poramnuvanje '!P15*'Sreden kurs'!$D$4</f>
        <v>0</v>
      </c>
      <c r="Q15" s="13">
        <f>'Cena na poramnuvanje '!Q15*'Sreden kurs'!$D$4</f>
        <v>0</v>
      </c>
      <c r="R15" s="13">
        <f>'Cena na poramnuvanje '!R15*'Sreden kurs'!$D$4</f>
        <v>0</v>
      </c>
      <c r="S15" s="13">
        <f>'Cena na poramnuvanje '!S15*'Sreden kurs'!$D$4</f>
        <v>0</v>
      </c>
      <c r="T15" s="13">
        <f>'Cena na poramnuvanje '!T15*'Sreden kurs'!$D$4</f>
        <v>0</v>
      </c>
      <c r="U15" s="13">
        <f>'Cena na poramnuvanje '!U15*'Sreden kurs'!$D$4</f>
        <v>0</v>
      </c>
      <c r="V15" s="13">
        <f>'Cena na poramnuvanje '!V15*'Sreden kurs'!$D$4</f>
        <v>0</v>
      </c>
      <c r="W15" s="13">
        <f>'Cena na poramnuvanje '!W15*'Sreden kurs'!$D$4</f>
        <v>0</v>
      </c>
      <c r="X15" s="13">
        <f>'Cena na poramnuvanje '!X15*'Sreden kurs'!$D$4</f>
        <v>0</v>
      </c>
      <c r="Y15" s="13">
        <f>'Cena na poramnuvanje '!Y15*'Sreden kurs'!$D$4</f>
        <v>0</v>
      </c>
      <c r="Z15" s="13">
        <f>'Cena na poramnuvanje '!Z15*'Sreden kurs'!$D$4</f>
        <v>0</v>
      </c>
      <c r="AA15" s="14">
        <f>'Cena na poramnuvanje '!AA15*'Sreden kurs'!$D$4</f>
        <v>0</v>
      </c>
    </row>
    <row r="16" spans="2:27" x14ac:dyDescent="0.25">
      <c r="B16" s="61" t="s">
        <v>46</v>
      </c>
      <c r="C16" s="7" t="s">
        <v>26</v>
      </c>
      <c r="D16" s="8">
        <f>'Cena na poramnuvanje '!D16*'Sreden kurs'!$D$5</f>
        <v>2321.5828500000002</v>
      </c>
      <c r="E16" s="8">
        <f>'Cena na poramnuvanje '!E16*'Sreden kurs'!$D$5</f>
        <v>0</v>
      </c>
      <c r="F16" s="15">
        <f>'Cena na poramnuvanje '!F16*'Sreden kurs'!$D$5</f>
        <v>0</v>
      </c>
      <c r="G16" s="15">
        <f>'Cena na poramnuvanje '!G16*'Sreden kurs'!$D$5</f>
        <v>0</v>
      </c>
      <c r="H16" s="15">
        <f>'Cena na poramnuvanje '!H16*'Sreden kurs'!$D$5</f>
        <v>0</v>
      </c>
      <c r="I16" s="15">
        <f>'Cena na poramnuvanje '!I16*'Sreden kurs'!$D$5</f>
        <v>0</v>
      </c>
      <c r="J16" s="15">
        <f>'Cena na poramnuvanje '!J16*'Sreden kurs'!$D$5</f>
        <v>0</v>
      </c>
      <c r="K16" s="15">
        <f>'Cena na poramnuvanje '!K16*'Sreden kurs'!$D$5</f>
        <v>0</v>
      </c>
      <c r="L16" s="15">
        <f>'Cena na poramnuvanje '!L16*'Sreden kurs'!$D$5</f>
        <v>0</v>
      </c>
      <c r="M16" s="15">
        <f>'Cena na poramnuvanje '!M16*'Sreden kurs'!$D$5</f>
        <v>3922.5681</v>
      </c>
      <c r="N16" s="15">
        <f>'Cena na poramnuvanje '!N16*'Sreden kurs'!$D$5</f>
        <v>3651.7270499999995</v>
      </c>
      <c r="O16" s="15">
        <f>'Cena na poramnuvanje '!O16*'Sreden kurs'!$D$5</f>
        <v>3316.1062499999998</v>
      </c>
      <c r="P16" s="15">
        <f>'Cena na poramnuvanje '!P16*'Sreden kurs'!$D$5</f>
        <v>2861.4141</v>
      </c>
      <c r="Q16" s="15">
        <f>'Cena na poramnuvanje '!Q16*'Sreden kurs'!$D$5</f>
        <v>2718.8986500000001</v>
      </c>
      <c r="R16" s="15">
        <f>'Cena na poramnuvanje '!R16*'Sreden kurs'!$D$5</f>
        <v>2730.2597186170215</v>
      </c>
      <c r="S16" s="15">
        <f>'Cena na poramnuvanje '!S16*'Sreden kurs'!$D$5</f>
        <v>2754.0648000000001</v>
      </c>
      <c r="T16" s="15">
        <f>'Cena na poramnuvanje '!T16*'Sreden kurs'!$D$5</f>
        <v>3283.4078999999997</v>
      </c>
      <c r="U16" s="15">
        <f>'Cena na poramnuvanje '!U16*'Sreden kurs'!$D$5</f>
        <v>4063.8496500000001</v>
      </c>
      <c r="V16" s="15">
        <f>'Cena na poramnuvanje '!V16*'Sreden kurs'!$D$5</f>
        <v>0</v>
      </c>
      <c r="W16" s="15">
        <f>'Cena na poramnuvanje '!W16*'Sreden kurs'!$D$5</f>
        <v>0</v>
      </c>
      <c r="X16" s="15">
        <f>'Cena na poramnuvanje '!X16*'Sreden kurs'!$D$5</f>
        <v>4403.7891</v>
      </c>
      <c r="Y16" s="15">
        <f>'Cena na poramnuvanje '!Y16*'Sreden kurs'!$D$5</f>
        <v>0</v>
      </c>
      <c r="Z16" s="16">
        <f>'Cena na poramnuvanje '!Z16*'Sreden kurs'!$D$5</f>
        <v>4029.3004500000002</v>
      </c>
      <c r="AA16" s="17">
        <f>'Cena na poramnuvanje '!AA16*'Sreden kurs'!$D$5</f>
        <v>3351.8893499999999</v>
      </c>
    </row>
    <row r="17" spans="2:27" x14ac:dyDescent="0.25">
      <c r="B17" s="62"/>
      <c r="C17" s="10" t="s">
        <v>27</v>
      </c>
      <c r="D17" s="11">
        <f>'Cena na poramnuvanje '!D17*'Sreden kurs'!$D$5</f>
        <v>0</v>
      </c>
      <c r="E17" s="11">
        <f>'Cena na poramnuvanje '!E17*'Sreden kurs'!$D$5</f>
        <v>0</v>
      </c>
      <c r="F17" s="11">
        <f>'Cena na poramnuvanje '!F17*'Sreden kurs'!$D$5</f>
        <v>650.88225</v>
      </c>
      <c r="G17" s="11">
        <f>'Cena na poramnuvanje '!G17*'Sreden kurs'!$D$5</f>
        <v>650.88225</v>
      </c>
      <c r="H17" s="11">
        <f>'Cena na poramnuvanje '!H17*'Sreden kurs'!$D$5</f>
        <v>650.88225</v>
      </c>
      <c r="I17" s="11">
        <f>'Cena na poramnuvanje '!I17*'Sreden kurs'!$D$5</f>
        <v>0</v>
      </c>
      <c r="J17" s="11">
        <f>'Cena na poramnuvanje '!J17*'Sreden kurs'!$D$5</f>
        <v>0</v>
      </c>
      <c r="K17" s="11">
        <f>'Cena na poramnuvanje '!K17*'Sreden kurs'!$D$5</f>
        <v>1512.14445</v>
      </c>
      <c r="L17" s="11">
        <f>'Cena na poramnuvanje '!L17*'Sreden kurs'!$D$5</f>
        <v>1566.43605</v>
      </c>
      <c r="M17" s="11">
        <f>'Cena na poramnuvanje '!M17*'Sreden kurs'!$D$5</f>
        <v>0</v>
      </c>
      <c r="N17" s="11">
        <f>'Cena na poramnuvanje '!N17*'Sreden kurs'!$D$5</f>
        <v>0</v>
      </c>
      <c r="O17" s="11">
        <f>'Cena na poramnuvanje '!O17*'Sreden kurs'!$D$5</f>
        <v>0</v>
      </c>
      <c r="P17" s="11">
        <f>'Cena na poramnuvanje '!P17*'Sreden kurs'!$D$5</f>
        <v>0</v>
      </c>
      <c r="Q17" s="11">
        <f>'Cena na poramnuvanje '!Q17*'Sreden kurs'!$D$5</f>
        <v>0</v>
      </c>
      <c r="R17" s="11">
        <f>'Cena na poramnuvanje '!R17*'Sreden kurs'!$D$5</f>
        <v>0</v>
      </c>
      <c r="S17" s="11">
        <f>'Cena na poramnuvanje '!S17*'Sreden kurs'!$D$5</f>
        <v>0</v>
      </c>
      <c r="T17" s="11">
        <f>'Cena na poramnuvanje '!T17*'Sreden kurs'!$D$5</f>
        <v>0</v>
      </c>
      <c r="U17" s="11">
        <f>'Cena na poramnuvanje '!U17*'Sreden kurs'!$D$5</f>
        <v>0</v>
      </c>
      <c r="V17" s="11">
        <f>'Cena na poramnuvanje '!V17*'Sreden kurs'!$D$5</f>
        <v>1539.9072000000001</v>
      </c>
      <c r="W17" s="11">
        <f>'Cena na poramnuvanje '!W17*'Sreden kurs'!$D$5</f>
        <v>1693.52775</v>
      </c>
      <c r="X17" s="11">
        <f>'Cena na poramnuvanje '!X17*'Sreden kurs'!$D$5</f>
        <v>0</v>
      </c>
      <c r="Y17" s="11">
        <f>'Cena na poramnuvanje '!Y17*'Sreden kurs'!$D$5</f>
        <v>1484.3817000000001</v>
      </c>
      <c r="Z17" s="11">
        <f>'Cena na poramnuvanje '!Z17*'Sreden kurs'!$D$5</f>
        <v>0</v>
      </c>
      <c r="AA17" s="9">
        <f>'Cena na poramnuvanje '!AA17*'Sreden kurs'!$D$5</f>
        <v>0</v>
      </c>
    </row>
    <row r="18" spans="2:27" x14ac:dyDescent="0.25">
      <c r="B18" s="62"/>
      <c r="C18" s="10" t="s">
        <v>28</v>
      </c>
      <c r="D18" s="11">
        <f>'Cena na poramnuvanje '!D18*'Sreden kurs'!$D$5</f>
        <v>0</v>
      </c>
      <c r="E18" s="11">
        <f>'Cena na poramnuvanje '!E18*'Sreden kurs'!$D$5</f>
        <v>787.84514999999999</v>
      </c>
      <c r="F18" s="11">
        <f>'Cena na poramnuvanje '!F18*'Sreden kurs'!$D$5</f>
        <v>0</v>
      </c>
      <c r="G18" s="11">
        <f>'Cena na poramnuvanje '!G18*'Sreden kurs'!$D$5</f>
        <v>0</v>
      </c>
      <c r="H18" s="11">
        <f>'Cena na poramnuvanje '!H18*'Sreden kurs'!$D$5</f>
        <v>0</v>
      </c>
      <c r="I18" s="11">
        <f>'Cena na poramnuvanje '!I18*'Sreden kurs'!$D$5</f>
        <v>926.65890000000002</v>
      </c>
      <c r="J18" s="11">
        <f>'Cena na poramnuvanje '!J18*'Sreden kurs'!$D$5</f>
        <v>1323.9747</v>
      </c>
      <c r="K18" s="11">
        <f>'Cena na poramnuvanje '!K18*'Sreden kurs'!$D$5</f>
        <v>0</v>
      </c>
      <c r="L18" s="11">
        <f>'Cena na poramnuvanje '!L18*'Sreden kurs'!$D$5</f>
        <v>0</v>
      </c>
      <c r="M18" s="11">
        <f>'Cena na poramnuvanje '!M18*'Sreden kurs'!$D$5</f>
        <v>0</v>
      </c>
      <c r="N18" s="11">
        <f>'Cena na poramnuvanje '!N18*'Sreden kurs'!$D$5</f>
        <v>0</v>
      </c>
      <c r="O18" s="11">
        <f>'Cena na poramnuvanje '!O18*'Sreden kurs'!$D$5</f>
        <v>0</v>
      </c>
      <c r="P18" s="11">
        <f>'Cena na poramnuvanje '!P18*'Sreden kurs'!$D$5</f>
        <v>0</v>
      </c>
      <c r="Q18" s="11">
        <f>'Cena na poramnuvanje '!Q18*'Sreden kurs'!$D$5</f>
        <v>0</v>
      </c>
      <c r="R18" s="11">
        <f>'Cena na poramnuvanje '!R18*'Sreden kurs'!$D$5</f>
        <v>0</v>
      </c>
      <c r="S18" s="11">
        <f>'Cena na poramnuvanje '!S18*'Sreden kurs'!$D$5</f>
        <v>0</v>
      </c>
      <c r="T18" s="11">
        <f>'Cena na poramnuvanje '!T18*'Sreden kurs'!$D$5</f>
        <v>0</v>
      </c>
      <c r="U18" s="11">
        <f>'Cena na poramnuvanje '!U18*'Sreden kurs'!$D$5</f>
        <v>0</v>
      </c>
      <c r="V18" s="11">
        <f>'Cena na poramnuvanje '!V18*'Sreden kurs'!$D$5</f>
        <v>0</v>
      </c>
      <c r="W18" s="11">
        <f>'Cena na poramnuvanje '!W18*'Sreden kurs'!$D$5</f>
        <v>0</v>
      </c>
      <c r="X18" s="11">
        <f>'Cena na poramnuvanje '!X18*'Sreden kurs'!$D$5</f>
        <v>0</v>
      </c>
      <c r="Y18" s="11">
        <f>'Cena na poramnuvanje '!Y18*'Sreden kurs'!$D$5</f>
        <v>0</v>
      </c>
      <c r="Z18" s="11">
        <f>'Cena na poramnuvanje '!Z18*'Sreden kurs'!$D$5</f>
        <v>0</v>
      </c>
      <c r="AA18" s="9">
        <f>'Cena na poramnuvanje '!AA18*'Sreden kurs'!$D$5</f>
        <v>0</v>
      </c>
    </row>
    <row r="19" spans="2:27" x14ac:dyDescent="0.25">
      <c r="B19" s="63"/>
      <c r="C19" s="12" t="s">
        <v>29</v>
      </c>
      <c r="D19" s="13">
        <f>'Cena na poramnuvanje '!D19*'Sreden kurs'!$D$5</f>
        <v>0</v>
      </c>
      <c r="E19" s="13">
        <f>'Cena na poramnuvanje '!E19*'Sreden kurs'!$D$5</f>
        <v>2363.5354500000003</v>
      </c>
      <c r="F19" s="13">
        <f>'Cena na poramnuvanje '!F19*'Sreden kurs'!$D$5</f>
        <v>0</v>
      </c>
      <c r="G19" s="13">
        <f>'Cena na poramnuvanje '!G19*'Sreden kurs'!$D$5</f>
        <v>0</v>
      </c>
      <c r="H19" s="13">
        <f>'Cena na poramnuvanje '!H19*'Sreden kurs'!$D$5</f>
        <v>0</v>
      </c>
      <c r="I19" s="13">
        <f>'Cena na poramnuvanje '!I19*'Sreden kurs'!$D$5</f>
        <v>2779.9767000000002</v>
      </c>
      <c r="J19" s="13">
        <f>'Cena na poramnuvanje '!J19*'Sreden kurs'!$D$5</f>
        <v>3971.3071500000001</v>
      </c>
      <c r="K19" s="13">
        <f>'Cena na poramnuvanje '!K19*'Sreden kurs'!$D$5</f>
        <v>0</v>
      </c>
      <c r="L19" s="13">
        <f>'Cena na poramnuvanje '!L19*'Sreden kurs'!$D$5</f>
        <v>0</v>
      </c>
      <c r="M19" s="13">
        <f>'Cena na poramnuvanje '!M19*'Sreden kurs'!$D$5</f>
        <v>0</v>
      </c>
      <c r="N19" s="13">
        <f>'Cena na poramnuvanje '!N19*'Sreden kurs'!$D$5</f>
        <v>0</v>
      </c>
      <c r="O19" s="13">
        <f>'Cena na poramnuvanje '!O19*'Sreden kurs'!$D$5</f>
        <v>0</v>
      </c>
      <c r="P19" s="13">
        <f>'Cena na poramnuvanje '!P19*'Sreden kurs'!$D$5</f>
        <v>0</v>
      </c>
      <c r="Q19" s="13">
        <f>'Cena na poramnuvanje '!Q19*'Sreden kurs'!$D$5</f>
        <v>0</v>
      </c>
      <c r="R19" s="13">
        <f>'Cena na poramnuvanje '!R19*'Sreden kurs'!$D$5</f>
        <v>0</v>
      </c>
      <c r="S19" s="13">
        <f>'Cena na poramnuvanje '!S19*'Sreden kurs'!$D$5</f>
        <v>0</v>
      </c>
      <c r="T19" s="13">
        <f>'Cena na poramnuvanje '!T19*'Sreden kurs'!$D$5</f>
        <v>0</v>
      </c>
      <c r="U19" s="13">
        <f>'Cena na poramnuvanje '!U19*'Sreden kurs'!$D$5</f>
        <v>0</v>
      </c>
      <c r="V19" s="13">
        <f>'Cena na poramnuvanje '!V19*'Sreden kurs'!$D$5</f>
        <v>0</v>
      </c>
      <c r="W19" s="13">
        <f>'Cena na poramnuvanje '!W19*'Sreden kurs'!$D$5</f>
        <v>0</v>
      </c>
      <c r="X19" s="13">
        <f>'Cena na poramnuvanje '!X19*'Sreden kurs'!$D$5</f>
        <v>0</v>
      </c>
      <c r="Y19" s="13">
        <f>'Cena na poramnuvanje '!Y19*'Sreden kurs'!$D$5</f>
        <v>0</v>
      </c>
      <c r="Z19" s="13">
        <f>'Cena na poramnuvanje '!Z19*'Sreden kurs'!$D$5</f>
        <v>0</v>
      </c>
      <c r="AA19" s="14">
        <f>'Cena na poramnuvanje '!AA19*'Sreden kurs'!$D$5</f>
        <v>0</v>
      </c>
    </row>
    <row r="20" spans="2:27" x14ac:dyDescent="0.25">
      <c r="B20" s="61" t="s">
        <v>47</v>
      </c>
      <c r="C20" s="7" t="s">
        <v>26</v>
      </c>
      <c r="D20" s="8">
        <f>'Cena na poramnuvanje '!D20*'Sreden kurs'!$D$6</f>
        <v>0</v>
      </c>
      <c r="E20" s="8">
        <f>'Cena na poramnuvanje '!E20*'Sreden kurs'!$D$6</f>
        <v>0</v>
      </c>
      <c r="F20" s="15">
        <f>'Cena na poramnuvanje '!F20*'Sreden kurs'!$D$6</f>
        <v>0</v>
      </c>
      <c r="G20" s="15">
        <f>'Cena na poramnuvanje '!G20*'Sreden kurs'!$D$6</f>
        <v>0</v>
      </c>
      <c r="H20" s="15">
        <f>'Cena na poramnuvanje '!H20*'Sreden kurs'!$D$6</f>
        <v>0</v>
      </c>
      <c r="I20" s="15">
        <f>'Cena na poramnuvanje '!I20*'Sreden kurs'!$D$6</f>
        <v>0</v>
      </c>
      <c r="J20" s="15">
        <f>'Cena na poramnuvanje '!J20*'Sreden kurs'!$D$6</f>
        <v>0</v>
      </c>
      <c r="K20" s="15">
        <f>'Cena na poramnuvanje '!K20*'Sreden kurs'!$D$6</f>
        <v>0</v>
      </c>
      <c r="L20" s="15">
        <f>'Cena na poramnuvanje '!L20*'Sreden kurs'!$D$6</f>
        <v>0</v>
      </c>
      <c r="M20" s="15">
        <f>'Cena na poramnuvanje '!M20*'Sreden kurs'!$D$6</f>
        <v>2718.4858401408451</v>
      </c>
      <c r="N20" s="15">
        <f>'Cena na poramnuvanje '!N20*'Sreden kurs'!$D$6</f>
        <v>2415.3553349999997</v>
      </c>
      <c r="O20" s="15">
        <f>'Cena na poramnuvanje '!O20*'Sreden kurs'!$D$6</f>
        <v>2709.0230589999996</v>
      </c>
      <c r="P20" s="15">
        <f>'Cena na poramnuvanje '!P20*'Sreden kurs'!$D$6</f>
        <v>2176.678139894982</v>
      </c>
      <c r="Q20" s="15">
        <f>'Cena na poramnuvanje '!Q20*'Sreden kurs'!$D$6</f>
        <v>1985.3418819999999</v>
      </c>
      <c r="R20" s="15">
        <f>'Cena na poramnuvanje '!R20*'Sreden kurs'!$D$6</f>
        <v>1971.437199495798</v>
      </c>
      <c r="S20" s="15">
        <f>'Cena na poramnuvanje '!S20*'Sreden kurs'!$D$6</f>
        <v>2379.9963129312709</v>
      </c>
      <c r="T20" s="15">
        <f>'Cena na poramnuvanje '!T20*'Sreden kurs'!$D$6</f>
        <v>2692.9823849999998</v>
      </c>
      <c r="U20" s="15">
        <f>'Cena na poramnuvanje '!U20*'Sreden kurs'!$D$6</f>
        <v>2597.9722389999997</v>
      </c>
      <c r="V20" s="15">
        <f>'Cena na poramnuvanje '!V20*'Sreden kurs'!$D$6</f>
        <v>0</v>
      </c>
      <c r="W20" s="15">
        <f>'Cena na poramnuvanje '!W20*'Sreden kurs'!$D$6</f>
        <v>0</v>
      </c>
      <c r="X20" s="15">
        <f>'Cena na poramnuvanje '!X20*'Sreden kurs'!$D$6</f>
        <v>4051.5040829999998</v>
      </c>
      <c r="Y20" s="15">
        <f>'Cena na poramnuvanje '!Y20*'Sreden kurs'!$D$6</f>
        <v>0</v>
      </c>
      <c r="Z20" s="16">
        <f>'Cena na poramnuvanje '!Z20*'Sreden kurs'!$D$6</f>
        <v>0</v>
      </c>
      <c r="AA20" s="17">
        <f>'Cena na poramnuvanje '!AA20*'Sreden kurs'!$D$6</f>
        <v>0</v>
      </c>
    </row>
    <row r="21" spans="2:27" x14ac:dyDescent="0.25">
      <c r="B21" s="62"/>
      <c r="C21" s="10" t="s">
        <v>27</v>
      </c>
      <c r="D21" s="11">
        <f>'Cena na poramnuvanje '!D21*'Sreden kurs'!$D$6</f>
        <v>0</v>
      </c>
      <c r="E21" s="11">
        <f>'Cena na poramnuvanje '!E21*'Sreden kurs'!$D$6</f>
        <v>0</v>
      </c>
      <c r="F21" s="11">
        <f>'Cena na poramnuvanje '!F21*'Sreden kurs'!$D$6</f>
        <v>650.88119500000005</v>
      </c>
      <c r="G21" s="11">
        <f>'Cena na poramnuvanje '!G21*'Sreden kurs'!$D$6</f>
        <v>650.88119500000005</v>
      </c>
      <c r="H21" s="11">
        <f>'Cena na poramnuvanje '!H21*'Sreden kurs'!$D$6</f>
        <v>650.88119500000005</v>
      </c>
      <c r="I21" s="11">
        <f>'Cena na poramnuvanje '!I21*'Sreden kurs'!$D$6</f>
        <v>650.88119500000005</v>
      </c>
      <c r="J21" s="11">
        <f>'Cena na poramnuvanje '!J21*'Sreden kurs'!$D$6</f>
        <v>650.88119500000005</v>
      </c>
      <c r="K21" s="11">
        <f>'Cena na poramnuvanje '!K21*'Sreden kurs'!$D$6</f>
        <v>721.9293501662662</v>
      </c>
      <c r="L21" s="11">
        <f>'Cena na poramnuvanje '!L21*'Sreden kurs'!$D$6</f>
        <v>674.71897594433403</v>
      </c>
      <c r="M21" s="11">
        <f>'Cena na poramnuvanje '!M21*'Sreden kurs'!$D$6</f>
        <v>0</v>
      </c>
      <c r="N21" s="11">
        <f>'Cena na poramnuvanje '!N21*'Sreden kurs'!$D$6</f>
        <v>0</v>
      </c>
      <c r="O21" s="11">
        <f>'Cena na poramnuvanje '!O21*'Sreden kurs'!$D$6</f>
        <v>0</v>
      </c>
      <c r="P21" s="11">
        <f>'Cena na poramnuvanje '!P21*'Sreden kurs'!$D$6</f>
        <v>0</v>
      </c>
      <c r="Q21" s="11">
        <f>'Cena na poramnuvanje '!Q21*'Sreden kurs'!$D$6</f>
        <v>0</v>
      </c>
      <c r="R21" s="11">
        <f>'Cena na poramnuvanje '!R21*'Sreden kurs'!$D$6</f>
        <v>0</v>
      </c>
      <c r="S21" s="11">
        <f>'Cena na poramnuvanje '!S21*'Sreden kurs'!$D$6</f>
        <v>0</v>
      </c>
      <c r="T21" s="11">
        <f>'Cena na poramnuvanje '!T21*'Sreden kurs'!$D$6</f>
        <v>0</v>
      </c>
      <c r="U21" s="11">
        <f>'Cena na poramnuvanje '!U21*'Sreden kurs'!$D$6</f>
        <v>0</v>
      </c>
      <c r="V21" s="11">
        <f>'Cena na poramnuvanje '!V21*'Sreden kurs'!$D$6</f>
        <v>1156.1624259999999</v>
      </c>
      <c r="W21" s="11">
        <f>'Cena na poramnuvanje '!W21*'Sreden kurs'!$D$6</f>
        <v>1317.186115</v>
      </c>
      <c r="X21" s="11">
        <f>'Cena na poramnuvanje '!X21*'Sreden kurs'!$D$6</f>
        <v>0</v>
      </c>
      <c r="Y21" s="11">
        <f>'Cena na poramnuvanje '!Y21*'Sreden kurs'!$D$6</f>
        <v>1261.043756</v>
      </c>
      <c r="Z21" s="11">
        <f>'Cena na poramnuvanje '!Z21*'Sreden kurs'!$D$6</f>
        <v>1162.9488649999998</v>
      </c>
      <c r="AA21" s="9">
        <f>'Cena na poramnuvanje '!AA21*'Sreden kurs'!$D$6</f>
        <v>1038.9421159999999</v>
      </c>
    </row>
    <row r="22" spans="2:27" x14ac:dyDescent="0.25">
      <c r="B22" s="62"/>
      <c r="C22" s="10" t="s">
        <v>28</v>
      </c>
      <c r="D22" s="11">
        <f>'Cena na poramnuvanje '!D22*'Sreden kurs'!$D$6</f>
        <v>1104.3387099999998</v>
      </c>
      <c r="E22" s="11">
        <f>'Cena na poramnuvanje '!E22*'Sreden kurs'!$D$6</f>
        <v>980.33196099999998</v>
      </c>
      <c r="F22" s="11">
        <f>'Cena na poramnuvanje '!F22*'Sreden kurs'!$D$6</f>
        <v>0</v>
      </c>
      <c r="G22" s="11">
        <f>'Cena na poramnuvanje '!G22*'Sreden kurs'!$D$6</f>
        <v>0</v>
      </c>
      <c r="H22" s="11">
        <f>'Cena na poramnuvanje '!H22*'Sreden kurs'!$D$6</f>
        <v>0</v>
      </c>
      <c r="I22" s="11">
        <f>'Cena na poramnuvanje '!I22*'Sreden kurs'!$D$6</f>
        <v>0</v>
      </c>
      <c r="J22" s="11">
        <f>'Cena na poramnuvanje '!J22*'Sreden kurs'!$D$6</f>
        <v>0</v>
      </c>
      <c r="K22" s="11">
        <f>'Cena na poramnuvanje '!K22*'Sreden kurs'!$D$6</f>
        <v>0</v>
      </c>
      <c r="L22" s="11">
        <f>'Cena na poramnuvanje '!L22*'Sreden kurs'!$D$6</f>
        <v>0</v>
      </c>
      <c r="M22" s="11">
        <f>'Cena na poramnuvanje '!M22*'Sreden kurs'!$D$6</f>
        <v>0</v>
      </c>
      <c r="N22" s="11">
        <f>'Cena na poramnuvanje '!N22*'Sreden kurs'!$D$6</f>
        <v>0</v>
      </c>
      <c r="O22" s="11">
        <f>'Cena na poramnuvanje '!O22*'Sreden kurs'!$D$6</f>
        <v>0</v>
      </c>
      <c r="P22" s="11">
        <f>'Cena na poramnuvanje '!P22*'Sreden kurs'!$D$6</f>
        <v>0</v>
      </c>
      <c r="Q22" s="11">
        <f>'Cena na poramnuvanje '!Q22*'Sreden kurs'!$D$6</f>
        <v>0</v>
      </c>
      <c r="R22" s="11">
        <f>'Cena na poramnuvanje '!R22*'Sreden kurs'!$D$6</f>
        <v>0</v>
      </c>
      <c r="S22" s="11">
        <f>'Cena na poramnuvanje '!S22*'Sreden kurs'!$D$6</f>
        <v>0</v>
      </c>
      <c r="T22" s="11">
        <f>'Cena na poramnuvanje '!T22*'Sreden kurs'!$D$6</f>
        <v>0</v>
      </c>
      <c r="U22" s="11">
        <f>'Cena na poramnuvanje '!U22*'Sreden kurs'!$D$6</f>
        <v>0</v>
      </c>
      <c r="V22" s="11">
        <f>'Cena na poramnuvanje '!V22*'Sreden kurs'!$D$6</f>
        <v>0</v>
      </c>
      <c r="W22" s="11">
        <f>'Cena na poramnuvanje '!W22*'Sreden kurs'!$D$6</f>
        <v>0</v>
      </c>
      <c r="X22" s="11">
        <f>'Cena na poramnuvanje '!X22*'Sreden kurs'!$D$6</f>
        <v>0</v>
      </c>
      <c r="Y22" s="11">
        <f>'Cena na poramnuvanje '!Y22*'Sreden kurs'!$D$6</f>
        <v>0</v>
      </c>
      <c r="Z22" s="11">
        <f>'Cena na poramnuvanje '!Z22*'Sreden kurs'!$D$6</f>
        <v>0</v>
      </c>
      <c r="AA22" s="9">
        <f>'Cena na poramnuvanje '!AA22*'Sreden kurs'!$D$6</f>
        <v>0</v>
      </c>
    </row>
    <row r="23" spans="2:27" x14ac:dyDescent="0.25">
      <c r="B23" s="63"/>
      <c r="C23" s="12" t="s">
        <v>29</v>
      </c>
      <c r="D23" s="13">
        <f>'Cena na poramnuvanje '!D23*'Sreden kurs'!$D$6</f>
        <v>3313.01613</v>
      </c>
      <c r="E23" s="13">
        <f>'Cena na poramnuvanje '!E23*'Sreden kurs'!$D$6</f>
        <v>2940.995883</v>
      </c>
      <c r="F23" s="13">
        <f>'Cena na poramnuvanje '!F23*'Sreden kurs'!$D$6</f>
        <v>0</v>
      </c>
      <c r="G23" s="13">
        <f>'Cena na poramnuvanje '!G23*'Sreden kurs'!$D$6</f>
        <v>0</v>
      </c>
      <c r="H23" s="13">
        <f>'Cena na poramnuvanje '!H23*'Sreden kurs'!$D$6</f>
        <v>0</v>
      </c>
      <c r="I23" s="13">
        <f>'Cena na poramnuvanje '!I23*'Sreden kurs'!$D$6</f>
        <v>0</v>
      </c>
      <c r="J23" s="13">
        <f>'Cena na poramnuvanje '!J23*'Sreden kurs'!$D$6</f>
        <v>0</v>
      </c>
      <c r="K23" s="13">
        <f>'Cena na poramnuvanje '!K23*'Sreden kurs'!$D$6</f>
        <v>0</v>
      </c>
      <c r="L23" s="13">
        <f>'Cena na poramnuvanje '!L23*'Sreden kurs'!$D$6</f>
        <v>0</v>
      </c>
      <c r="M23" s="13">
        <f>'Cena na poramnuvanje '!M23*'Sreden kurs'!$D$6</f>
        <v>0</v>
      </c>
      <c r="N23" s="13">
        <f>'Cena na poramnuvanje '!N23*'Sreden kurs'!$D$6</f>
        <v>0</v>
      </c>
      <c r="O23" s="13">
        <f>'Cena na poramnuvanje '!O23*'Sreden kurs'!$D$6</f>
        <v>0</v>
      </c>
      <c r="P23" s="13">
        <f>'Cena na poramnuvanje '!P23*'Sreden kurs'!$D$6</f>
        <v>0</v>
      </c>
      <c r="Q23" s="13">
        <f>'Cena na poramnuvanje '!Q23*'Sreden kurs'!$D$6</f>
        <v>0</v>
      </c>
      <c r="R23" s="13">
        <f>'Cena na poramnuvanje '!R23*'Sreden kurs'!$D$6</f>
        <v>0</v>
      </c>
      <c r="S23" s="13">
        <f>'Cena na poramnuvanje '!S23*'Sreden kurs'!$D$6</f>
        <v>0</v>
      </c>
      <c r="T23" s="13">
        <f>'Cena na poramnuvanje '!T23*'Sreden kurs'!$D$6</f>
        <v>0</v>
      </c>
      <c r="U23" s="13">
        <f>'Cena na poramnuvanje '!U23*'Sreden kurs'!$D$6</f>
        <v>0</v>
      </c>
      <c r="V23" s="13">
        <f>'Cena na poramnuvanje '!V23*'Sreden kurs'!$D$6</f>
        <v>0</v>
      </c>
      <c r="W23" s="13">
        <f>'Cena na poramnuvanje '!W23*'Sreden kurs'!$D$6</f>
        <v>0</v>
      </c>
      <c r="X23" s="13">
        <f>'Cena na poramnuvanje '!X23*'Sreden kurs'!$D$6</f>
        <v>0</v>
      </c>
      <c r="Y23" s="13">
        <f>'Cena na poramnuvanje '!Y23*'Sreden kurs'!$D$6</f>
        <v>0</v>
      </c>
      <c r="Z23" s="13">
        <f>'Cena na poramnuvanje '!Z23*'Sreden kurs'!$D$6</f>
        <v>0</v>
      </c>
      <c r="AA23" s="14">
        <f>'Cena na poramnuvanje '!AA23*'Sreden kurs'!$D$6</f>
        <v>0</v>
      </c>
    </row>
    <row r="24" spans="2:27" x14ac:dyDescent="0.25">
      <c r="B24" s="61" t="s">
        <v>48</v>
      </c>
      <c r="C24" s="7" t="s">
        <v>26</v>
      </c>
      <c r="D24" s="8">
        <f>'Cena na poramnuvanje '!D24*'Sreden kurs'!$D$7</f>
        <v>0</v>
      </c>
      <c r="E24" s="8">
        <f>'Cena na poramnuvanje '!E24*'Sreden kurs'!$D$7</f>
        <v>0</v>
      </c>
      <c r="F24" s="15">
        <f>'Cena na poramnuvanje '!F24*'Sreden kurs'!$D$7</f>
        <v>0</v>
      </c>
      <c r="G24" s="15">
        <f>'Cena na poramnuvanje '!G24*'Sreden kurs'!$D$7</f>
        <v>0</v>
      </c>
      <c r="H24" s="15">
        <f>'Cena na poramnuvanje '!H24*'Sreden kurs'!$D$7</f>
        <v>0</v>
      </c>
      <c r="I24" s="15">
        <f>'Cena na poramnuvanje '!I24*'Sreden kurs'!$D$7</f>
        <v>0</v>
      </c>
      <c r="J24" s="15">
        <f>'Cena na poramnuvanje '!J24*'Sreden kurs'!$D$7</f>
        <v>0</v>
      </c>
      <c r="K24" s="15">
        <f>'Cena na poramnuvanje '!K24*'Sreden kurs'!$D$7</f>
        <v>0</v>
      </c>
      <c r="L24" s="15">
        <f>'Cena na poramnuvanje '!L24*'Sreden kurs'!$D$7</f>
        <v>2581.9315649999999</v>
      </c>
      <c r="M24" s="15">
        <f>'Cena na poramnuvanje '!M24*'Sreden kurs'!$D$7</f>
        <v>2841.4454715436896</v>
      </c>
      <c r="N24" s="15">
        <f>'Cena na poramnuvanje '!N24*'Sreden kurs'!$D$7</f>
        <v>2952.1009650000001</v>
      </c>
      <c r="O24" s="15">
        <f>'Cena na poramnuvanje '!O24*'Sreden kurs'!$D$7</f>
        <v>2952.1009650000001</v>
      </c>
      <c r="P24" s="15">
        <f>'Cena na poramnuvanje '!P24*'Sreden kurs'!$D$7</f>
        <v>2845.985737</v>
      </c>
      <c r="Q24" s="15">
        <f>'Cena na poramnuvanje '!Q24*'Sreden kurs'!$D$7</f>
        <v>0</v>
      </c>
      <c r="R24" s="15">
        <f>'Cena na poramnuvanje '!R24*'Sreden kurs'!$D$7</f>
        <v>2568.3586869999999</v>
      </c>
      <c r="S24" s="15">
        <f>'Cena na poramnuvanje '!S24*'Sreden kurs'!$D$7</f>
        <v>2618.3315559999996</v>
      </c>
      <c r="T24" s="15">
        <f>'Cena na poramnuvanje '!T24*'Sreden kurs'!$D$7</f>
        <v>0</v>
      </c>
      <c r="U24" s="15">
        <f>'Cena na poramnuvanje '!U24*'Sreden kurs'!$D$7</f>
        <v>0</v>
      </c>
      <c r="V24" s="15">
        <f>'Cena na poramnuvanje '!V24*'Sreden kurs'!$D$7</f>
        <v>0</v>
      </c>
      <c r="W24" s="15">
        <f>'Cena na poramnuvanje '!W24*'Sreden kurs'!$D$7</f>
        <v>0</v>
      </c>
      <c r="X24" s="15">
        <f>'Cena na poramnuvanje '!X24*'Sreden kurs'!$D$7</f>
        <v>4534.5751499999997</v>
      </c>
      <c r="Y24" s="15">
        <f>'Cena na poramnuvanje '!Y24*'Sreden kurs'!$D$7</f>
        <v>0</v>
      </c>
      <c r="Z24" s="16">
        <f>'Cena na poramnuvanje '!Z24*'Sreden kurs'!$D$7</f>
        <v>0</v>
      </c>
      <c r="AA24" s="17">
        <f>'Cena na poramnuvanje '!AA24*'Sreden kurs'!$D$7</f>
        <v>3087.2127959999998</v>
      </c>
    </row>
    <row r="25" spans="2:27" x14ac:dyDescent="0.25">
      <c r="B25" s="62"/>
      <c r="C25" s="10" t="s">
        <v>27</v>
      </c>
      <c r="D25" s="11">
        <f>'Cena na poramnuvanje '!D25*'Sreden kurs'!$D$7</f>
        <v>655.81678699999998</v>
      </c>
      <c r="E25" s="11">
        <f>'Cena na poramnuvanje '!E25*'Sreden kurs'!$D$7</f>
        <v>650.88119500000005</v>
      </c>
      <c r="F25" s="11">
        <f>'Cena na poramnuvanje '!F25*'Sreden kurs'!$D$7</f>
        <v>650.88119500000005</v>
      </c>
      <c r="G25" s="11">
        <f>'Cena na poramnuvanje '!G25*'Sreden kurs'!$D$7</f>
        <v>650.88119500000005</v>
      </c>
      <c r="H25" s="11">
        <f>'Cena na poramnuvanje '!H25*'Sreden kurs'!$D$7</f>
        <v>650.88119500000005</v>
      </c>
      <c r="I25" s="11">
        <f>'Cena na poramnuvanje '!I25*'Sreden kurs'!$D$7</f>
        <v>650.88119500000005</v>
      </c>
      <c r="J25" s="11">
        <f>'Cena na poramnuvanje '!J25*'Sreden kurs'!$D$7</f>
        <v>650.88119500000005</v>
      </c>
      <c r="K25" s="11">
        <f>'Cena na poramnuvanje '!K25*'Sreden kurs'!$D$7</f>
        <v>650.88119500000005</v>
      </c>
      <c r="L25" s="11">
        <f>'Cena na poramnuvanje '!L25*'Sreden kurs'!$D$7</f>
        <v>0</v>
      </c>
      <c r="M25" s="11">
        <f>'Cena na poramnuvanje '!M25*'Sreden kurs'!$D$7</f>
        <v>0</v>
      </c>
      <c r="N25" s="11">
        <f>'Cena na poramnuvanje '!N25*'Sreden kurs'!$D$7</f>
        <v>0</v>
      </c>
      <c r="O25" s="11">
        <f>'Cena na poramnuvanje '!O25*'Sreden kurs'!$D$7</f>
        <v>0</v>
      </c>
      <c r="P25" s="11">
        <f>'Cena na poramnuvanje '!P25*'Sreden kurs'!$D$7</f>
        <v>0</v>
      </c>
      <c r="Q25" s="11">
        <f>'Cena na poramnuvanje '!Q25*'Sreden kurs'!$D$7</f>
        <v>1038.9421159999999</v>
      </c>
      <c r="R25" s="11">
        <f>'Cena na poramnuvanje '!R25*'Sreden kurs'!$D$7</f>
        <v>0</v>
      </c>
      <c r="S25" s="11">
        <f>'Cena na poramnuvanje '!S25*'Sreden kurs'!$D$7</f>
        <v>0</v>
      </c>
      <c r="T25" s="11">
        <f>'Cena na poramnuvanje '!T25*'Sreden kurs'!$D$7</f>
        <v>1038.9421159999997</v>
      </c>
      <c r="U25" s="11">
        <f>'Cena na poramnuvanje '!U25*'Sreden kurs'!$D$7</f>
        <v>1114.2098939999998</v>
      </c>
      <c r="V25" s="11">
        <f>'Cena na poramnuvanje '!V25*'Sreden kurs'!$D$7</f>
        <v>1307.9318799999999</v>
      </c>
      <c r="W25" s="11">
        <f>'Cena na poramnuvanje '!W25*'Sreden kurs'!$D$7</f>
        <v>901.58241088328066</v>
      </c>
      <c r="X25" s="11">
        <f>'Cena na poramnuvanje '!X25*'Sreden kurs'!$D$7</f>
        <v>0</v>
      </c>
      <c r="Y25" s="11">
        <f>'Cena na poramnuvanje '!Y25*'Sreden kurs'!$D$7</f>
        <v>1418.9827</v>
      </c>
      <c r="Z25" s="11">
        <f>'Cena na poramnuvanje '!Z25*'Sreden kurs'!$D$7</f>
        <v>1329.5250949999997</v>
      </c>
      <c r="AA25" s="9">
        <f>'Cena na poramnuvanje '!AA25*'Sreden kurs'!$D$7</f>
        <v>0</v>
      </c>
    </row>
    <row r="26" spans="2:27" x14ac:dyDescent="0.25">
      <c r="B26" s="62"/>
      <c r="C26" s="10" t="s">
        <v>28</v>
      </c>
      <c r="D26" s="11">
        <f>'Cena na poramnuvanje '!D26*'Sreden kurs'!$D$7</f>
        <v>0</v>
      </c>
      <c r="E26" s="11">
        <f>'Cena na poramnuvanje '!E26*'Sreden kurs'!$D$7</f>
        <v>0</v>
      </c>
      <c r="F26" s="11">
        <f>'Cena na poramnuvanje '!F26*'Sreden kurs'!$D$7</f>
        <v>0</v>
      </c>
      <c r="G26" s="11">
        <f>'Cena na poramnuvanje '!G26*'Sreden kurs'!$D$7</f>
        <v>0</v>
      </c>
      <c r="H26" s="11">
        <f>'Cena na poramnuvanje '!H26*'Sreden kurs'!$D$7</f>
        <v>0</v>
      </c>
      <c r="I26" s="11">
        <f>'Cena na poramnuvanje '!I26*'Sreden kurs'!$D$7</f>
        <v>0</v>
      </c>
      <c r="J26" s="11">
        <f>'Cena na poramnuvanje '!J26*'Sreden kurs'!$D$7</f>
        <v>0</v>
      </c>
      <c r="K26" s="11">
        <f>'Cena na poramnuvanje '!K26*'Sreden kurs'!$D$7</f>
        <v>0</v>
      </c>
      <c r="L26" s="11">
        <f>'Cena na poramnuvanje '!L26*'Sreden kurs'!$D$7</f>
        <v>0</v>
      </c>
      <c r="M26" s="11">
        <f>'Cena na poramnuvanje '!M26*'Sreden kurs'!$D$7</f>
        <v>0</v>
      </c>
      <c r="N26" s="11">
        <f>'Cena na poramnuvanje '!N26*'Sreden kurs'!$D$7</f>
        <v>0</v>
      </c>
      <c r="O26" s="11">
        <f>'Cena na poramnuvanje '!O26*'Sreden kurs'!$D$7</f>
        <v>0</v>
      </c>
      <c r="P26" s="11">
        <f>'Cena na poramnuvanje '!P26*'Sreden kurs'!$D$7</f>
        <v>0</v>
      </c>
      <c r="Q26" s="11">
        <f>'Cena na poramnuvanje '!Q26*'Sreden kurs'!$D$7</f>
        <v>0</v>
      </c>
      <c r="R26" s="11">
        <f>'Cena na poramnuvanje '!R26*'Sreden kurs'!$D$7</f>
        <v>0</v>
      </c>
      <c r="S26" s="11">
        <f>'Cena na poramnuvanje '!S26*'Sreden kurs'!$D$7</f>
        <v>0</v>
      </c>
      <c r="T26" s="11">
        <f>'Cena na poramnuvanje '!T26*'Sreden kurs'!$D$7</f>
        <v>0</v>
      </c>
      <c r="U26" s="11">
        <f>'Cena na poramnuvanje '!U26*'Sreden kurs'!$D$7</f>
        <v>0</v>
      </c>
      <c r="V26" s="11">
        <f>'Cena na poramnuvanje '!V26*'Sreden kurs'!$D$7</f>
        <v>0</v>
      </c>
      <c r="W26" s="11">
        <f>'Cena na poramnuvanje '!W26*'Sreden kurs'!$D$7</f>
        <v>0</v>
      </c>
      <c r="X26" s="11">
        <f>'Cena na poramnuvanje '!X26*'Sreden kurs'!$D$7</f>
        <v>0</v>
      </c>
      <c r="Y26" s="11">
        <f>'Cena na poramnuvanje '!Y26*'Sreden kurs'!$D$7</f>
        <v>0</v>
      </c>
      <c r="Z26" s="11">
        <f>'Cena na poramnuvanje '!Z26*'Sreden kurs'!$D$7</f>
        <v>0</v>
      </c>
      <c r="AA26" s="9">
        <f>'Cena na poramnuvanje '!AA26*'Sreden kurs'!$D$7</f>
        <v>0</v>
      </c>
    </row>
    <row r="27" spans="2:27" x14ac:dyDescent="0.25">
      <c r="B27" s="63"/>
      <c r="C27" s="12" t="s">
        <v>29</v>
      </c>
      <c r="D27" s="13">
        <f>'Cena na poramnuvanje '!D27*'Sreden kurs'!$D$7</f>
        <v>0</v>
      </c>
      <c r="E27" s="13">
        <f>'Cena na poramnuvanje '!E27*'Sreden kurs'!$D$7</f>
        <v>0</v>
      </c>
      <c r="F27" s="13">
        <f>'Cena na poramnuvanje '!F27*'Sreden kurs'!$D$7</f>
        <v>0</v>
      </c>
      <c r="G27" s="13">
        <f>'Cena na poramnuvanje '!G27*'Sreden kurs'!$D$7</f>
        <v>0</v>
      </c>
      <c r="H27" s="13">
        <f>'Cena na poramnuvanje '!H27*'Sreden kurs'!$D$7</f>
        <v>0</v>
      </c>
      <c r="I27" s="13">
        <f>'Cena na poramnuvanje '!I27*'Sreden kurs'!$D$7</f>
        <v>0</v>
      </c>
      <c r="J27" s="13">
        <f>'Cena na poramnuvanje '!J27*'Sreden kurs'!$D$7</f>
        <v>0</v>
      </c>
      <c r="K27" s="13">
        <f>'Cena na poramnuvanje '!K27*'Sreden kurs'!$D$7</f>
        <v>0</v>
      </c>
      <c r="L27" s="13">
        <f>'Cena na poramnuvanje '!L27*'Sreden kurs'!$D$7</f>
        <v>0</v>
      </c>
      <c r="M27" s="13">
        <f>'Cena na poramnuvanje '!M27*'Sreden kurs'!$D$7</f>
        <v>0</v>
      </c>
      <c r="N27" s="13">
        <f>'Cena na poramnuvanje '!N27*'Sreden kurs'!$D$7</f>
        <v>0</v>
      </c>
      <c r="O27" s="13">
        <f>'Cena na poramnuvanje '!O27*'Sreden kurs'!$D$7</f>
        <v>0</v>
      </c>
      <c r="P27" s="13">
        <f>'Cena na poramnuvanje '!P27*'Sreden kurs'!$D$7</f>
        <v>0</v>
      </c>
      <c r="Q27" s="13">
        <f>'Cena na poramnuvanje '!Q27*'Sreden kurs'!$D$7</f>
        <v>0</v>
      </c>
      <c r="R27" s="13">
        <f>'Cena na poramnuvanje '!R27*'Sreden kurs'!$D$7</f>
        <v>0</v>
      </c>
      <c r="S27" s="13">
        <f>'Cena na poramnuvanje '!S27*'Sreden kurs'!$D$7</f>
        <v>0</v>
      </c>
      <c r="T27" s="13">
        <f>'Cena na poramnuvanje '!T27*'Sreden kurs'!$D$7</f>
        <v>0</v>
      </c>
      <c r="U27" s="13">
        <f>'Cena na poramnuvanje '!U27*'Sreden kurs'!$D$7</f>
        <v>0</v>
      </c>
      <c r="V27" s="13">
        <f>'Cena na poramnuvanje '!V27*'Sreden kurs'!$D$7</f>
        <v>0</v>
      </c>
      <c r="W27" s="13">
        <f>'Cena na poramnuvanje '!W27*'Sreden kurs'!$D$7</f>
        <v>0</v>
      </c>
      <c r="X27" s="13">
        <f>'Cena na poramnuvanje '!X27*'Sreden kurs'!$D$7</f>
        <v>0</v>
      </c>
      <c r="Y27" s="13">
        <f>'Cena na poramnuvanje '!Y27*'Sreden kurs'!$D$7</f>
        <v>0</v>
      </c>
      <c r="Z27" s="13">
        <f>'Cena na poramnuvanje '!Z27*'Sreden kurs'!$D$7</f>
        <v>0</v>
      </c>
      <c r="AA27" s="14">
        <f>'Cena na poramnuvanje '!AA27*'Sreden kurs'!$D$7</f>
        <v>0</v>
      </c>
    </row>
    <row r="28" spans="2:27" x14ac:dyDescent="0.25">
      <c r="B28" s="61" t="s">
        <v>49</v>
      </c>
      <c r="C28" s="7" t="s">
        <v>26</v>
      </c>
      <c r="D28" s="8">
        <f>'Cena na poramnuvanje '!D28*'Sreden kurs'!$D$8</f>
        <v>0</v>
      </c>
      <c r="E28" s="8">
        <f>'Cena na poramnuvanje '!E28*'Sreden kurs'!$D$8</f>
        <v>0</v>
      </c>
      <c r="F28" s="15">
        <f>'Cena na poramnuvanje '!F28*'Sreden kurs'!$D$8</f>
        <v>0</v>
      </c>
      <c r="G28" s="15">
        <f>'Cena na poramnuvanje '!G28*'Sreden kurs'!$D$8</f>
        <v>0</v>
      </c>
      <c r="H28" s="15">
        <f>'Cena na poramnuvanje '!H28*'Sreden kurs'!$D$8</f>
        <v>0</v>
      </c>
      <c r="I28" s="15">
        <f>'Cena na poramnuvanje '!I28*'Sreden kurs'!$D$8</f>
        <v>0</v>
      </c>
      <c r="J28" s="15">
        <f>'Cena na poramnuvanje '!J28*'Sreden kurs'!$D$8</f>
        <v>0</v>
      </c>
      <c r="K28" s="15">
        <f>'Cena na poramnuvanje '!K28*'Sreden kurs'!$D$8</f>
        <v>0</v>
      </c>
      <c r="L28" s="15">
        <f>'Cena na poramnuvanje '!L28*'Sreden kurs'!$D$8</f>
        <v>0</v>
      </c>
      <c r="M28" s="15">
        <f>'Cena na poramnuvanje '!M28*'Sreden kurs'!$D$8</f>
        <v>5302.6766550000011</v>
      </c>
      <c r="N28" s="15">
        <f>'Cena na poramnuvanje '!N28*'Sreden kurs'!$D$8</f>
        <v>4707.9378189999998</v>
      </c>
      <c r="O28" s="15">
        <f>'Cena na poramnuvanje '!O28*'Sreden kurs'!$D$8</f>
        <v>3984.5301583340715</v>
      </c>
      <c r="P28" s="15">
        <f>'Cena na poramnuvanje '!P28*'Sreden kurs'!$D$8</f>
        <v>4167.490495</v>
      </c>
      <c r="Q28" s="15">
        <f>'Cena na poramnuvanje '!Q28*'Sreden kurs'!$D$8</f>
        <v>3635.4834027966313</v>
      </c>
      <c r="R28" s="15">
        <f>'Cena na poramnuvanje '!R28*'Sreden kurs'!$D$8</f>
        <v>3419.6864514361978</v>
      </c>
      <c r="S28" s="15">
        <f>'Cena na poramnuvanje '!S28*'Sreden kurs'!$D$8</f>
        <v>3516.1606098181819</v>
      </c>
      <c r="T28" s="15">
        <f>'Cena na poramnuvanje '!T28*'Sreden kurs'!$D$8</f>
        <v>3676.9725883873639</v>
      </c>
      <c r="U28" s="15">
        <f>'Cena na poramnuvanje '!U28*'Sreden kurs'!$D$8</f>
        <v>4737.5513710000005</v>
      </c>
      <c r="V28" s="15">
        <f>'Cena na poramnuvanje '!V28*'Sreden kurs'!$D$8</f>
        <v>0</v>
      </c>
      <c r="W28" s="15">
        <f>'Cena na poramnuvanje '!W28*'Sreden kurs'!$D$8</f>
        <v>5340.9274930000001</v>
      </c>
      <c r="X28" s="15">
        <f>'Cena na poramnuvanje '!X28*'Sreden kurs'!$D$8</f>
        <v>4880.6835389999997</v>
      </c>
      <c r="Y28" s="15">
        <f>'Cena na poramnuvanje '!Y28*'Sreden kurs'!$D$8</f>
        <v>0</v>
      </c>
      <c r="Z28" s="16">
        <f>'Cena na poramnuvanje '!Z28*'Sreden kurs'!$D$8</f>
        <v>0</v>
      </c>
      <c r="AA28" s="17">
        <f>'Cena na poramnuvanje '!AA28*'Sreden kurs'!$D$8</f>
        <v>3331.5245999999993</v>
      </c>
    </row>
    <row r="29" spans="2:27" x14ac:dyDescent="0.25">
      <c r="B29" s="62"/>
      <c r="C29" s="10" t="s">
        <v>27</v>
      </c>
      <c r="D29" s="11">
        <f>'Cena na poramnuvanje '!D29*'Sreden kurs'!$D$8</f>
        <v>0</v>
      </c>
      <c r="E29" s="11">
        <f>'Cena na poramnuvanje '!E29*'Sreden kurs'!$D$8</f>
        <v>0</v>
      </c>
      <c r="F29" s="11">
        <f>'Cena na poramnuvanje '!F29*'Sreden kurs'!$D$8</f>
        <v>650.88119500000005</v>
      </c>
      <c r="G29" s="11">
        <f>'Cena na poramnuvanje '!G29*'Sreden kurs'!$D$8</f>
        <v>650.88119500000005</v>
      </c>
      <c r="H29" s="11">
        <f>'Cena na poramnuvanje '!H29*'Sreden kurs'!$D$8</f>
        <v>650.88119500000005</v>
      </c>
      <c r="I29" s="11">
        <f>'Cena na poramnuvanje '!I29*'Sreden kurs'!$D$8</f>
        <v>0</v>
      </c>
      <c r="J29" s="11">
        <f>'Cena na poramnuvanje '!J29*'Sreden kurs'!$D$8</f>
        <v>0</v>
      </c>
      <c r="K29" s="11">
        <f>'Cena na poramnuvanje '!K29*'Sreden kurs'!$D$8</f>
        <v>1789.1521</v>
      </c>
      <c r="L29" s="11">
        <f>'Cena na poramnuvanje '!L29*'Sreden kurs'!$D$8</f>
        <v>1899.5859709999997</v>
      </c>
      <c r="M29" s="11">
        <f>'Cena na poramnuvanje '!M29*'Sreden kurs'!$D$8</f>
        <v>0</v>
      </c>
      <c r="N29" s="11">
        <f>'Cena na poramnuvanje '!N29*'Sreden kurs'!$D$8</f>
        <v>0</v>
      </c>
      <c r="O29" s="11">
        <f>'Cena na poramnuvanje '!O29*'Sreden kurs'!$D$8</f>
        <v>0</v>
      </c>
      <c r="P29" s="11">
        <f>'Cena na poramnuvanje '!P29*'Sreden kurs'!$D$8</f>
        <v>0</v>
      </c>
      <c r="Q29" s="11">
        <f>'Cena na poramnuvanje '!Q29*'Sreden kurs'!$D$8</f>
        <v>0</v>
      </c>
      <c r="R29" s="11">
        <f>'Cena na poramnuvanje '!R29*'Sreden kurs'!$D$8</f>
        <v>0</v>
      </c>
      <c r="S29" s="11">
        <f>'Cena na poramnuvanje '!S29*'Sreden kurs'!$D$8</f>
        <v>0</v>
      </c>
      <c r="T29" s="11">
        <f>'Cena na poramnuvanje '!T29*'Sreden kurs'!$D$8</f>
        <v>0</v>
      </c>
      <c r="U29" s="11">
        <f>'Cena na poramnuvanje '!U29*'Sreden kurs'!$D$8</f>
        <v>0</v>
      </c>
      <c r="V29" s="11">
        <f>'Cena na poramnuvanje '!V29*'Sreden kurs'!$D$8</f>
        <v>1736.7114349999999</v>
      </c>
      <c r="W29" s="11">
        <f>'Cena na poramnuvanje '!W29*'Sreden kurs'!$D$8</f>
        <v>0</v>
      </c>
      <c r="X29" s="11">
        <f>'Cena na poramnuvanje '!X29*'Sreden kurs'!$D$8</f>
        <v>0</v>
      </c>
      <c r="Y29" s="11">
        <f>'Cena na poramnuvanje '!Y29*'Sreden kurs'!$D$8</f>
        <v>1577.538593</v>
      </c>
      <c r="Z29" s="11">
        <f>'Cena na poramnuvanje '!Z29*'Sreden kurs'!$D$8</f>
        <v>1346.7996669999998</v>
      </c>
      <c r="AA29" s="9">
        <f>'Cena na poramnuvanje '!AA29*'Sreden kurs'!$D$8</f>
        <v>0</v>
      </c>
    </row>
    <row r="30" spans="2:27" x14ac:dyDescent="0.25">
      <c r="B30" s="62"/>
      <c r="C30" s="10" t="s">
        <v>28</v>
      </c>
      <c r="D30" s="11">
        <f>'Cena na poramnuvanje '!D30*'Sreden kurs'!$D$8</f>
        <v>1107.4234549999999</v>
      </c>
      <c r="E30" s="11">
        <f>'Cena na poramnuvanje '!E30*'Sreden kurs'!$D$8</f>
        <v>1003.159074</v>
      </c>
      <c r="F30" s="11">
        <f>'Cena na poramnuvanje '!F30*'Sreden kurs'!$D$8</f>
        <v>0</v>
      </c>
      <c r="G30" s="11">
        <f>'Cena na poramnuvanje '!G30*'Sreden kurs'!$D$8</f>
        <v>0</v>
      </c>
      <c r="H30" s="11">
        <f>'Cena na poramnuvanje '!H30*'Sreden kurs'!$D$8</f>
        <v>0</v>
      </c>
      <c r="I30" s="11">
        <f>'Cena na poramnuvanje '!I30*'Sreden kurs'!$D$8</f>
        <v>1106.8065060000001</v>
      </c>
      <c r="J30" s="11">
        <f>'Cena na poramnuvanje '!J30*'Sreden kurs'!$D$8</f>
        <v>1508.4403049999999</v>
      </c>
      <c r="K30" s="11">
        <f>'Cena na poramnuvanje '!K30*'Sreden kurs'!$D$8</f>
        <v>0</v>
      </c>
      <c r="L30" s="11">
        <f>'Cena na poramnuvanje '!L30*'Sreden kurs'!$D$8</f>
        <v>0</v>
      </c>
      <c r="M30" s="11">
        <f>'Cena na poramnuvanje '!M30*'Sreden kurs'!$D$8</f>
        <v>0</v>
      </c>
      <c r="N30" s="11">
        <f>'Cena na poramnuvanje '!N30*'Sreden kurs'!$D$8</f>
        <v>0</v>
      </c>
      <c r="O30" s="11">
        <f>'Cena na poramnuvanje '!O30*'Sreden kurs'!$D$8</f>
        <v>0</v>
      </c>
      <c r="P30" s="11">
        <f>'Cena na poramnuvanje '!P30*'Sreden kurs'!$D$8</f>
        <v>0</v>
      </c>
      <c r="Q30" s="11">
        <f>'Cena na poramnuvanje '!Q30*'Sreden kurs'!$D$8</f>
        <v>0</v>
      </c>
      <c r="R30" s="11">
        <f>'Cena na poramnuvanje '!R30*'Sreden kurs'!$D$8</f>
        <v>0</v>
      </c>
      <c r="S30" s="11">
        <f>'Cena na poramnuvanje '!S30*'Sreden kurs'!$D$8</f>
        <v>0</v>
      </c>
      <c r="T30" s="11">
        <f>'Cena na poramnuvanje '!T30*'Sreden kurs'!$D$8</f>
        <v>0</v>
      </c>
      <c r="U30" s="11">
        <f>'Cena na poramnuvanje '!U30*'Sreden kurs'!$D$8</f>
        <v>0</v>
      </c>
      <c r="V30" s="11">
        <f>'Cena na poramnuvanje '!V30*'Sreden kurs'!$D$8</f>
        <v>0</v>
      </c>
      <c r="W30" s="11">
        <f>'Cena na poramnuvanje '!W30*'Sreden kurs'!$D$8</f>
        <v>0</v>
      </c>
      <c r="X30" s="11">
        <f>'Cena na poramnuvanje '!X30*'Sreden kurs'!$D$8</f>
        <v>0</v>
      </c>
      <c r="Y30" s="11">
        <f>'Cena na poramnuvanje '!Y30*'Sreden kurs'!$D$8</f>
        <v>0</v>
      </c>
      <c r="Z30" s="11">
        <f>'Cena na poramnuvanje '!Z30*'Sreden kurs'!$D$8</f>
        <v>0</v>
      </c>
      <c r="AA30" s="9">
        <f>'Cena na poramnuvanje '!AA30*'Sreden kurs'!$D$8</f>
        <v>0</v>
      </c>
    </row>
    <row r="31" spans="2:27" x14ac:dyDescent="0.25">
      <c r="B31" s="63"/>
      <c r="C31" s="12" t="s">
        <v>29</v>
      </c>
      <c r="D31" s="13">
        <f>'Cena na poramnuvanje '!D31*'Sreden kurs'!$D$8</f>
        <v>3322.2703649999999</v>
      </c>
      <c r="E31" s="13">
        <f>'Cena na poramnuvanje '!E31*'Sreden kurs'!$D$8</f>
        <v>3009.477222</v>
      </c>
      <c r="F31" s="13">
        <f>'Cena na poramnuvanje '!F31*'Sreden kurs'!$D$8</f>
        <v>0</v>
      </c>
      <c r="G31" s="13">
        <f>'Cena na poramnuvanje '!G31*'Sreden kurs'!$D$8</f>
        <v>0</v>
      </c>
      <c r="H31" s="13">
        <f>'Cena na poramnuvanje '!H31*'Sreden kurs'!$D$8</f>
        <v>0</v>
      </c>
      <c r="I31" s="13">
        <f>'Cena na poramnuvanje '!I31*'Sreden kurs'!$D$8</f>
        <v>3320.4195179999997</v>
      </c>
      <c r="J31" s="13">
        <f>'Cena na poramnuvanje '!J31*'Sreden kurs'!$D$8</f>
        <v>4525.3209149999993</v>
      </c>
      <c r="K31" s="13">
        <f>'Cena na poramnuvanje '!K31*'Sreden kurs'!$D$8</f>
        <v>0</v>
      </c>
      <c r="L31" s="13">
        <f>'Cena na poramnuvanje '!L31*'Sreden kurs'!$D$8</f>
        <v>0</v>
      </c>
      <c r="M31" s="13">
        <f>'Cena na poramnuvanje '!M31*'Sreden kurs'!$D$8</f>
        <v>0</v>
      </c>
      <c r="N31" s="13">
        <f>'Cena na poramnuvanje '!N31*'Sreden kurs'!$D$8</f>
        <v>0</v>
      </c>
      <c r="O31" s="13">
        <f>'Cena na poramnuvanje '!O31*'Sreden kurs'!$D$8</f>
        <v>0</v>
      </c>
      <c r="P31" s="13">
        <f>'Cena na poramnuvanje '!P31*'Sreden kurs'!$D$8</f>
        <v>0</v>
      </c>
      <c r="Q31" s="13">
        <f>'Cena na poramnuvanje '!Q31*'Sreden kurs'!$D$8</f>
        <v>0</v>
      </c>
      <c r="R31" s="13">
        <f>'Cena na poramnuvanje '!R31*'Sreden kurs'!$D$8</f>
        <v>0</v>
      </c>
      <c r="S31" s="13">
        <f>'Cena na poramnuvanje '!S31*'Sreden kurs'!$D$8</f>
        <v>0</v>
      </c>
      <c r="T31" s="13">
        <f>'Cena na poramnuvanje '!T31*'Sreden kurs'!$D$8</f>
        <v>0</v>
      </c>
      <c r="U31" s="13">
        <f>'Cena na poramnuvanje '!U31*'Sreden kurs'!$D$8</f>
        <v>0</v>
      </c>
      <c r="V31" s="13">
        <f>'Cena na poramnuvanje '!V31*'Sreden kurs'!$D$8</f>
        <v>0</v>
      </c>
      <c r="W31" s="13">
        <f>'Cena na poramnuvanje '!W31*'Sreden kurs'!$D$8</f>
        <v>0</v>
      </c>
      <c r="X31" s="13">
        <f>'Cena na poramnuvanje '!X31*'Sreden kurs'!$D$8</f>
        <v>0</v>
      </c>
      <c r="Y31" s="13">
        <f>'Cena na poramnuvanje '!Y31*'Sreden kurs'!$D$8</f>
        <v>0</v>
      </c>
      <c r="Z31" s="13">
        <f>'Cena na poramnuvanje '!Z31*'Sreden kurs'!$D$8</f>
        <v>0</v>
      </c>
      <c r="AA31" s="14">
        <f>'Cena na poramnuvanje '!AA31*'Sreden kurs'!$D$8</f>
        <v>0</v>
      </c>
    </row>
    <row r="32" spans="2:27" x14ac:dyDescent="0.25">
      <c r="B32" s="61" t="s">
        <v>50</v>
      </c>
      <c r="C32" s="7" t="s">
        <v>26</v>
      </c>
      <c r="D32" s="8">
        <f>'Cena na poramnuvanje '!D32*'Sreden kurs'!$D$9</f>
        <v>2527.0272</v>
      </c>
      <c r="E32" s="8">
        <f>'Cena na poramnuvanje '!E32*'Sreden kurs'!$D$9</f>
        <v>2294.43705</v>
      </c>
      <c r="F32" s="15">
        <f>'Cena na poramnuvanje '!F32*'Sreden kurs'!$D$9</f>
        <v>0</v>
      </c>
      <c r="G32" s="15">
        <f>'Cena na poramnuvanje '!G32*'Sreden kurs'!$D$9</f>
        <v>0</v>
      </c>
      <c r="H32" s="15">
        <f>'Cena na poramnuvanje '!H32*'Sreden kurs'!$D$9</f>
        <v>0</v>
      </c>
      <c r="I32" s="15">
        <f>'Cena na poramnuvanje '!I32*'Sreden kurs'!$D$9</f>
        <v>0</v>
      </c>
      <c r="J32" s="15">
        <f>'Cena na poramnuvanje '!J32*'Sreden kurs'!$D$9</f>
        <v>0</v>
      </c>
      <c r="K32" s="15">
        <f>'Cena na poramnuvanje '!K32*'Sreden kurs'!$D$9</f>
        <v>0</v>
      </c>
      <c r="L32" s="15">
        <f>'Cena na poramnuvanje '!L32*'Sreden kurs'!$D$9</f>
        <v>0</v>
      </c>
      <c r="M32" s="15">
        <f>'Cena na poramnuvanje '!M32*'Sreden kurs'!$D$9</f>
        <v>3449.5323734825261</v>
      </c>
      <c r="N32" s="15">
        <f>'Cena na poramnuvanje '!N32*'Sreden kurs'!$D$9</f>
        <v>3193.9002556664004</v>
      </c>
      <c r="O32" s="15">
        <f>'Cena na poramnuvanje '!O32*'Sreden kurs'!$D$9</f>
        <v>3251.0307020547948</v>
      </c>
      <c r="P32" s="15">
        <f>'Cena na poramnuvanje '!P32*'Sreden kurs'!$D$9</f>
        <v>3138.3365142857142</v>
      </c>
      <c r="Q32" s="15">
        <f>'Cena na poramnuvanje '!Q32*'Sreden kurs'!$D$9</f>
        <v>3277.2666788388087</v>
      </c>
      <c r="R32" s="15">
        <f>'Cena na poramnuvanje '!R32*'Sreden kurs'!$D$9</f>
        <v>3076.0587168749994</v>
      </c>
      <c r="S32" s="15">
        <f>'Cena na poramnuvanje '!S32*'Sreden kurs'!$D$9</f>
        <v>3113.0436139534886</v>
      </c>
      <c r="T32" s="15">
        <f>'Cena na poramnuvanje '!T32*'Sreden kurs'!$D$9</f>
        <v>3391.2664471537</v>
      </c>
      <c r="U32" s="15">
        <f>'Cena na poramnuvanje '!U32*'Sreden kurs'!$D$9</f>
        <v>4206.3651000000009</v>
      </c>
      <c r="V32" s="15">
        <f>'Cena na poramnuvanje '!V32*'Sreden kurs'!$D$9</f>
        <v>4319.8507306451611</v>
      </c>
      <c r="W32" s="15">
        <f>'Cena na poramnuvanje '!W32*'Sreden kurs'!$D$9</f>
        <v>4870.2033000000001</v>
      </c>
      <c r="X32" s="15">
        <f>'Cena na poramnuvanje '!X32*'Sreden kurs'!$D$9</f>
        <v>0</v>
      </c>
      <c r="Y32" s="15">
        <f>'Cena na poramnuvanje '!Y32*'Sreden kurs'!$D$9</f>
        <v>0</v>
      </c>
      <c r="Z32" s="16">
        <f>'Cena na poramnuvanje '!Z32*'Sreden kurs'!$D$9</f>
        <v>0</v>
      </c>
      <c r="AA32" s="17">
        <f>'Cena na poramnuvanje '!AA32*'Sreden kurs'!$D$9</f>
        <v>3487.0014000000006</v>
      </c>
    </row>
    <row r="33" spans="2:27" x14ac:dyDescent="0.25">
      <c r="B33" s="62"/>
      <c r="C33" s="10" t="s">
        <v>27</v>
      </c>
      <c r="D33" s="11">
        <f>'Cena na poramnuvanje '!D33*'Sreden kurs'!$D$9</f>
        <v>0</v>
      </c>
      <c r="E33" s="11">
        <f>'Cena na poramnuvanje '!E33*'Sreden kurs'!$D$9</f>
        <v>0</v>
      </c>
      <c r="F33" s="11">
        <f>'Cena na poramnuvanje '!F33*'Sreden kurs'!$D$9</f>
        <v>0</v>
      </c>
      <c r="G33" s="11">
        <f>'Cena na poramnuvanje '!G33*'Sreden kurs'!$D$9</f>
        <v>0</v>
      </c>
      <c r="H33" s="11">
        <f>'Cena na poramnuvanje '!H33*'Sreden kurs'!$D$9</f>
        <v>650.88225</v>
      </c>
      <c r="I33" s="11">
        <f>'Cena na poramnuvanje '!I33*'Sreden kurs'!$D$9</f>
        <v>650.88225</v>
      </c>
      <c r="J33" s="11">
        <f>'Cena na poramnuvanje '!J33*'Sreden kurs'!$D$9</f>
        <v>709.49249999999995</v>
      </c>
      <c r="K33" s="11">
        <f>'Cena na poramnuvanje '!K33*'Sreden kurs'!$D$9</f>
        <v>1323.9747</v>
      </c>
      <c r="L33" s="11">
        <f>'Cena na poramnuvanje '!L33*'Sreden kurs'!$D$9</f>
        <v>1417.1341499999996</v>
      </c>
      <c r="M33" s="11">
        <f>'Cena na poramnuvanje '!M33*'Sreden kurs'!$D$9</f>
        <v>0</v>
      </c>
      <c r="N33" s="11">
        <f>'Cena na poramnuvanje '!N33*'Sreden kurs'!$D$9</f>
        <v>0</v>
      </c>
      <c r="O33" s="11">
        <f>'Cena na poramnuvanje '!O33*'Sreden kurs'!$D$9</f>
        <v>0</v>
      </c>
      <c r="P33" s="11">
        <f>'Cena na poramnuvanje '!P33*'Sreden kurs'!$D$9</f>
        <v>0</v>
      </c>
      <c r="Q33" s="11">
        <f>'Cena na poramnuvanje '!Q33*'Sreden kurs'!$D$9</f>
        <v>0</v>
      </c>
      <c r="R33" s="11">
        <f>'Cena na poramnuvanje '!R33*'Sreden kurs'!$D$9</f>
        <v>0</v>
      </c>
      <c r="S33" s="11">
        <f>'Cena na poramnuvanje '!S33*'Sreden kurs'!$D$9</f>
        <v>0</v>
      </c>
      <c r="T33" s="11">
        <f>'Cena na poramnuvanje '!T33*'Sreden kurs'!$D$9</f>
        <v>0</v>
      </c>
      <c r="U33" s="11">
        <f>'Cena na poramnuvanje '!U33*'Sreden kurs'!$D$9</f>
        <v>0</v>
      </c>
      <c r="V33" s="11">
        <f>'Cena na poramnuvanje '!V33*'Sreden kurs'!$D$9</f>
        <v>0</v>
      </c>
      <c r="W33" s="11">
        <f>'Cena na poramnuvanje '!W33*'Sreden kurs'!$D$9</f>
        <v>0</v>
      </c>
      <c r="X33" s="11">
        <f>'Cena na poramnuvanje '!X33*'Sreden kurs'!$D$9</f>
        <v>1716.8171056955093</v>
      </c>
      <c r="Y33" s="11">
        <f>'Cena na poramnuvanje '!Y33*'Sreden kurs'!$D$9</f>
        <v>935.2962</v>
      </c>
      <c r="Z33" s="11">
        <f>'Cena na poramnuvanje '!Z33*'Sreden kurs'!$D$9</f>
        <v>822.39435000000003</v>
      </c>
      <c r="AA33" s="9">
        <f>'Cena na poramnuvanje '!AA33*'Sreden kurs'!$D$9</f>
        <v>0</v>
      </c>
    </row>
    <row r="34" spans="2:27" x14ac:dyDescent="0.25">
      <c r="B34" s="62"/>
      <c r="C34" s="10" t="s">
        <v>28</v>
      </c>
      <c r="D34" s="11">
        <f>'Cena na poramnuvanje '!D34*'Sreden kurs'!$D$9</f>
        <v>0</v>
      </c>
      <c r="E34" s="11">
        <f>'Cena na poramnuvanje '!E34*'Sreden kurs'!$D$9</f>
        <v>0</v>
      </c>
      <c r="F34" s="11">
        <f>'Cena na poramnuvanje '!F34*'Sreden kurs'!$D$9</f>
        <v>795.8655</v>
      </c>
      <c r="G34" s="11">
        <f>'Cena na poramnuvanje '!G34*'Sreden kurs'!$D$9</f>
        <v>773.03834999999992</v>
      </c>
      <c r="H34" s="11">
        <f>'Cena na poramnuvanje '!H34*'Sreden kurs'!$D$9</f>
        <v>0</v>
      </c>
      <c r="I34" s="11">
        <f>'Cena na poramnuvanje '!I34*'Sreden kurs'!$D$9</f>
        <v>0</v>
      </c>
      <c r="J34" s="11">
        <f>'Cena na poramnuvanje '!J34*'Sreden kurs'!$D$9</f>
        <v>0</v>
      </c>
      <c r="K34" s="11">
        <f>'Cena na poramnuvanje '!K34*'Sreden kurs'!$D$9</f>
        <v>0</v>
      </c>
      <c r="L34" s="11">
        <f>'Cena na poramnuvanje '!L34*'Sreden kurs'!$D$9</f>
        <v>0</v>
      </c>
      <c r="M34" s="11">
        <f>'Cena na poramnuvanje '!M34*'Sreden kurs'!$D$9</f>
        <v>0</v>
      </c>
      <c r="N34" s="11">
        <f>'Cena na poramnuvanje '!N34*'Sreden kurs'!$D$9</f>
        <v>0</v>
      </c>
      <c r="O34" s="11">
        <f>'Cena na poramnuvanje '!O34*'Sreden kurs'!$D$9</f>
        <v>0</v>
      </c>
      <c r="P34" s="11">
        <f>'Cena na poramnuvanje '!P34*'Sreden kurs'!$D$9</f>
        <v>0</v>
      </c>
      <c r="Q34" s="11">
        <f>'Cena na poramnuvanje '!Q34*'Sreden kurs'!$D$9</f>
        <v>0</v>
      </c>
      <c r="R34" s="11">
        <f>'Cena na poramnuvanje '!R34*'Sreden kurs'!$D$9</f>
        <v>0</v>
      </c>
      <c r="S34" s="11">
        <f>'Cena na poramnuvanje '!S34*'Sreden kurs'!$D$9</f>
        <v>0</v>
      </c>
      <c r="T34" s="11">
        <f>'Cena na poramnuvanje '!T34*'Sreden kurs'!$D$9</f>
        <v>0</v>
      </c>
      <c r="U34" s="11">
        <f>'Cena na poramnuvanje '!U34*'Sreden kurs'!$D$9</f>
        <v>0</v>
      </c>
      <c r="V34" s="11">
        <f>'Cena na poramnuvanje '!V34*'Sreden kurs'!$D$9</f>
        <v>0</v>
      </c>
      <c r="W34" s="11">
        <f>'Cena na poramnuvanje '!W34*'Sreden kurs'!$D$9</f>
        <v>0</v>
      </c>
      <c r="X34" s="11">
        <f>'Cena na poramnuvanje '!X34*'Sreden kurs'!$D$9</f>
        <v>0</v>
      </c>
      <c r="Y34" s="11">
        <f>'Cena na poramnuvanje '!Y34*'Sreden kurs'!$D$9</f>
        <v>0</v>
      </c>
      <c r="Z34" s="11">
        <f>'Cena na poramnuvanje '!Z34*'Sreden kurs'!$D$9</f>
        <v>0</v>
      </c>
      <c r="AA34" s="9">
        <f>'Cena na poramnuvanje '!AA34*'Sreden kurs'!$D$9</f>
        <v>0</v>
      </c>
    </row>
    <row r="35" spans="2:27" x14ac:dyDescent="0.25">
      <c r="B35" s="63"/>
      <c r="C35" s="12" t="s">
        <v>29</v>
      </c>
      <c r="D35" s="13">
        <f>'Cena na poramnuvanje '!D35*'Sreden kurs'!$D$9</f>
        <v>0</v>
      </c>
      <c r="E35" s="13">
        <f>'Cena na poramnuvanje '!E35*'Sreden kurs'!$D$9</f>
        <v>0</v>
      </c>
      <c r="F35" s="13">
        <f>'Cena na poramnuvanje '!F35*'Sreden kurs'!$D$9</f>
        <v>2387.5965000000001</v>
      </c>
      <c r="G35" s="13">
        <f>'Cena na poramnuvanje '!G35*'Sreden kurs'!$D$9</f>
        <v>2319.1150500000003</v>
      </c>
      <c r="H35" s="13">
        <f>'Cena na poramnuvanje '!H35*'Sreden kurs'!$D$9</f>
        <v>0</v>
      </c>
      <c r="I35" s="13">
        <f>'Cena na poramnuvanje '!I35*'Sreden kurs'!$D$9</f>
        <v>0</v>
      </c>
      <c r="J35" s="13">
        <f>'Cena na poramnuvanje '!J35*'Sreden kurs'!$D$9</f>
        <v>0</v>
      </c>
      <c r="K35" s="13">
        <f>'Cena na poramnuvanje '!K35*'Sreden kurs'!$D$9</f>
        <v>0</v>
      </c>
      <c r="L35" s="13">
        <f>'Cena na poramnuvanje '!L35*'Sreden kurs'!$D$9</f>
        <v>0</v>
      </c>
      <c r="M35" s="13">
        <f>'Cena na poramnuvanje '!M35*'Sreden kurs'!$D$9</f>
        <v>0</v>
      </c>
      <c r="N35" s="13">
        <f>'Cena na poramnuvanje '!N35*'Sreden kurs'!$D$9</f>
        <v>0</v>
      </c>
      <c r="O35" s="13">
        <f>'Cena na poramnuvanje '!O35*'Sreden kurs'!$D$9</f>
        <v>0</v>
      </c>
      <c r="P35" s="13">
        <f>'Cena na poramnuvanje '!P35*'Sreden kurs'!$D$9</f>
        <v>0</v>
      </c>
      <c r="Q35" s="13">
        <f>'Cena na poramnuvanje '!Q35*'Sreden kurs'!$D$9</f>
        <v>0</v>
      </c>
      <c r="R35" s="13">
        <f>'Cena na poramnuvanje '!R35*'Sreden kurs'!$D$9</f>
        <v>0</v>
      </c>
      <c r="S35" s="13">
        <f>'Cena na poramnuvanje '!S35*'Sreden kurs'!$D$9</f>
        <v>0</v>
      </c>
      <c r="T35" s="13">
        <f>'Cena na poramnuvanje '!T35*'Sreden kurs'!$D$9</f>
        <v>0</v>
      </c>
      <c r="U35" s="13">
        <f>'Cena na poramnuvanje '!U35*'Sreden kurs'!$D$9</f>
        <v>0</v>
      </c>
      <c r="V35" s="13">
        <f>'Cena na poramnuvanje '!V35*'Sreden kurs'!$D$9</f>
        <v>0</v>
      </c>
      <c r="W35" s="13">
        <f>'Cena na poramnuvanje '!W35*'Sreden kurs'!$D$9</f>
        <v>0</v>
      </c>
      <c r="X35" s="13">
        <f>'Cena na poramnuvanje '!X35*'Sreden kurs'!$D$9</f>
        <v>0</v>
      </c>
      <c r="Y35" s="13">
        <f>'Cena na poramnuvanje '!Y35*'Sreden kurs'!$D$9</f>
        <v>0</v>
      </c>
      <c r="Z35" s="13">
        <f>'Cena na poramnuvanje '!Z35*'Sreden kurs'!$D$9</f>
        <v>0</v>
      </c>
      <c r="AA35" s="14">
        <f>'Cena na poramnuvanje '!AA35*'Sreden kurs'!$D$9</f>
        <v>0</v>
      </c>
    </row>
    <row r="36" spans="2:27" x14ac:dyDescent="0.25">
      <c r="B36" s="61" t="s">
        <v>51</v>
      </c>
      <c r="C36" s="7" t="s">
        <v>26</v>
      </c>
      <c r="D36" s="8">
        <f>'Cena na poramnuvanje '!D36*'Sreden kurs'!$D$10</f>
        <v>0</v>
      </c>
      <c r="E36" s="8">
        <f>'Cena na poramnuvanje '!E36*'Sreden kurs'!$D$10</f>
        <v>0</v>
      </c>
      <c r="F36" s="15">
        <f>'Cena na poramnuvanje '!F36*'Sreden kurs'!$D$10</f>
        <v>0</v>
      </c>
      <c r="G36" s="15">
        <f>'Cena na poramnuvanje '!G36*'Sreden kurs'!$D$10</f>
        <v>0</v>
      </c>
      <c r="H36" s="15">
        <f>'Cena na poramnuvanje '!H36*'Sreden kurs'!$D$10</f>
        <v>0</v>
      </c>
      <c r="I36" s="15">
        <f>'Cena na poramnuvanje '!I36*'Sreden kurs'!$D$10</f>
        <v>0</v>
      </c>
      <c r="J36" s="15">
        <f>'Cena na poramnuvanje '!J36*'Sreden kurs'!$D$10</f>
        <v>0</v>
      </c>
      <c r="K36" s="15">
        <f>'Cena na poramnuvanje '!K36*'Sreden kurs'!$D$10</f>
        <v>4296.2244695752006</v>
      </c>
      <c r="L36" s="15">
        <f>'Cena na poramnuvanje '!L36*'Sreden kurs'!$D$10</f>
        <v>4188.4735499999997</v>
      </c>
      <c r="M36" s="15">
        <f>'Cena na poramnuvanje '!M36*'Sreden kurs'!$D$10</f>
        <v>3892.3375500000002</v>
      </c>
      <c r="N36" s="15">
        <f>'Cena na poramnuvanje '!N36*'Sreden kurs'!$D$10</f>
        <v>3958.9704898862201</v>
      </c>
      <c r="O36" s="15">
        <f>'Cena na poramnuvanje '!O36*'Sreden kurs'!$D$10</f>
        <v>3849.4252500000002</v>
      </c>
      <c r="P36" s="15">
        <f>'Cena na poramnuvanje '!P36*'Sreden kurs'!$D$10</f>
        <v>3777.2763749999999</v>
      </c>
      <c r="Q36" s="15">
        <f>'Cena na poramnuvanje '!Q36*'Sreden kurs'!$D$10</f>
        <v>3732.3202624309397</v>
      </c>
      <c r="R36" s="15">
        <f>'Cena na poramnuvanje '!R36*'Sreden kurs'!$D$10</f>
        <v>3431.6628044235922</v>
      </c>
      <c r="S36" s="15">
        <f>'Cena na poramnuvanje '!S36*'Sreden kurs'!$D$10</f>
        <v>3650.0700401711756</v>
      </c>
      <c r="T36" s="15">
        <f>'Cena na poramnuvanje '!T36*'Sreden kurs'!$D$10</f>
        <v>4162.4684935140695</v>
      </c>
      <c r="U36" s="15">
        <f>'Cena na poramnuvanje '!U36*'Sreden kurs'!$D$10</f>
        <v>4234.6067798657714</v>
      </c>
      <c r="V36" s="15">
        <f>'Cena na poramnuvanje '!V36*'Sreden kurs'!$D$10</f>
        <v>4689.0084663072776</v>
      </c>
      <c r="W36" s="15">
        <f>'Cena na poramnuvanje '!W36*'Sreden kurs'!$D$10</f>
        <v>5204.66731875</v>
      </c>
      <c r="X36" s="15">
        <f>'Cena na poramnuvanje '!X36*'Sreden kurs'!$D$10</f>
        <v>5109.5317171477072</v>
      </c>
      <c r="Y36" s="15">
        <f>'Cena na poramnuvanje '!Y36*'Sreden kurs'!$D$10</f>
        <v>3781.0502712765956</v>
      </c>
      <c r="Z36" s="16">
        <f>'Cena na poramnuvanje '!Z36*'Sreden kurs'!$D$10</f>
        <v>3556.5995269516725</v>
      </c>
      <c r="AA36" s="17">
        <f>'Cena na poramnuvanje '!AA36*'Sreden kurs'!$D$10</f>
        <v>2884.9880842105267</v>
      </c>
    </row>
    <row r="37" spans="2:27" x14ac:dyDescent="0.25">
      <c r="B37" s="62"/>
      <c r="C37" s="10" t="s">
        <v>27</v>
      </c>
      <c r="D37" s="11">
        <f>'Cena na poramnuvanje '!D37*'Sreden kurs'!$D$10</f>
        <v>0</v>
      </c>
      <c r="E37" s="11">
        <f>'Cena na poramnuvanje '!E37*'Sreden kurs'!$D$10</f>
        <v>0</v>
      </c>
      <c r="F37" s="11">
        <f>'Cena na poramnuvanje '!F37*'Sreden kurs'!$D$10</f>
        <v>658.90260000000001</v>
      </c>
      <c r="G37" s="11">
        <f>'Cena na poramnuvanje '!G37*'Sreden kurs'!$D$10</f>
        <v>650.88225</v>
      </c>
      <c r="H37" s="11">
        <f>'Cena na poramnuvanje '!H37*'Sreden kurs'!$D$10</f>
        <v>652.11615000000006</v>
      </c>
      <c r="I37" s="11">
        <f>'Cena na poramnuvanje '!I37*'Sreden kurs'!$D$10</f>
        <v>740.95695000000001</v>
      </c>
      <c r="J37" s="11">
        <f>'Cena na poramnuvanje '!J37*'Sreden kurs'!$D$10</f>
        <v>0</v>
      </c>
      <c r="K37" s="11">
        <f>'Cena na poramnuvanje '!K37*'Sreden kurs'!$D$10</f>
        <v>0</v>
      </c>
      <c r="L37" s="11">
        <f>'Cena na poramnuvanje '!L37*'Sreden kurs'!$D$10</f>
        <v>0</v>
      </c>
      <c r="M37" s="11">
        <f>'Cena na poramnuvanje '!M37*'Sreden kurs'!$D$10</f>
        <v>0</v>
      </c>
      <c r="N37" s="11">
        <f>'Cena na poramnuvanje '!N37*'Sreden kurs'!$D$10</f>
        <v>0</v>
      </c>
      <c r="O37" s="11">
        <f>'Cena na poramnuvanje '!O37*'Sreden kurs'!$D$10</f>
        <v>0</v>
      </c>
      <c r="P37" s="11">
        <f>'Cena na poramnuvanje '!P37*'Sreden kurs'!$D$10</f>
        <v>0</v>
      </c>
      <c r="Q37" s="11">
        <f>'Cena na poramnuvanje '!Q37*'Sreden kurs'!$D$10</f>
        <v>0</v>
      </c>
      <c r="R37" s="11">
        <f>'Cena na poramnuvanje '!R37*'Sreden kurs'!$D$10</f>
        <v>0</v>
      </c>
      <c r="S37" s="11">
        <f>'Cena na poramnuvanje '!S37*'Sreden kurs'!$D$10</f>
        <v>0</v>
      </c>
      <c r="T37" s="11">
        <f>'Cena na poramnuvanje '!T37*'Sreden kurs'!$D$10</f>
        <v>0</v>
      </c>
      <c r="U37" s="11">
        <f>'Cena na poramnuvanje '!U37*'Sreden kurs'!$D$10</f>
        <v>0</v>
      </c>
      <c r="V37" s="11">
        <f>'Cena na poramnuvanje '!V37*'Sreden kurs'!$D$10</f>
        <v>0</v>
      </c>
      <c r="W37" s="11">
        <f>'Cena na poramnuvanje '!W37*'Sreden kurs'!$D$10</f>
        <v>0</v>
      </c>
      <c r="X37" s="11">
        <f>'Cena na poramnuvanje '!X37*'Sreden kurs'!$D$10</f>
        <v>0</v>
      </c>
      <c r="Y37" s="11">
        <f>'Cena na poramnuvanje '!Y37*'Sreden kurs'!$D$10</f>
        <v>0</v>
      </c>
      <c r="Z37" s="11">
        <f>'Cena na poramnuvanje '!Z37*'Sreden kurs'!$D$10</f>
        <v>0</v>
      </c>
      <c r="AA37" s="9">
        <f>'Cena na poramnuvanje '!AA37*'Sreden kurs'!$D$10</f>
        <v>0</v>
      </c>
    </row>
    <row r="38" spans="2:27" x14ac:dyDescent="0.25">
      <c r="B38" s="62"/>
      <c r="C38" s="10" t="s">
        <v>28</v>
      </c>
      <c r="D38" s="11">
        <f>'Cena na poramnuvanje '!D38*'Sreden kurs'!$D$10</f>
        <v>1143.8253</v>
      </c>
      <c r="E38" s="11">
        <f>'Cena na poramnuvanje '!E38*'Sreden kurs'!$D$10</f>
        <v>1064.8557000000001</v>
      </c>
      <c r="F38" s="11">
        <f>'Cena na poramnuvanje '!F38*'Sreden kurs'!$D$10</f>
        <v>0</v>
      </c>
      <c r="G38" s="11">
        <f>'Cena na poramnuvanje '!G38*'Sreden kurs'!$D$10</f>
        <v>0</v>
      </c>
      <c r="H38" s="11">
        <f>'Cena na poramnuvanje '!H38*'Sreden kurs'!$D$10</f>
        <v>0</v>
      </c>
      <c r="I38" s="11">
        <f>'Cena na poramnuvanje '!I38*'Sreden kurs'!$D$10</f>
        <v>0</v>
      </c>
      <c r="J38" s="11">
        <f>'Cena na poramnuvanje '!J38*'Sreden kurs'!$D$10</f>
        <v>1449.8325</v>
      </c>
      <c r="K38" s="11">
        <f>'Cena na poramnuvanje '!K38*'Sreden kurs'!$D$10</f>
        <v>0</v>
      </c>
      <c r="L38" s="11">
        <f>'Cena na poramnuvanje '!L38*'Sreden kurs'!$D$10</f>
        <v>0</v>
      </c>
      <c r="M38" s="11">
        <f>'Cena na poramnuvanje '!M38*'Sreden kurs'!$D$10</f>
        <v>0</v>
      </c>
      <c r="N38" s="11">
        <f>'Cena na poramnuvanje '!N38*'Sreden kurs'!$D$10</f>
        <v>0</v>
      </c>
      <c r="O38" s="11">
        <f>'Cena na poramnuvanje '!O38*'Sreden kurs'!$D$10</f>
        <v>0</v>
      </c>
      <c r="P38" s="11">
        <f>'Cena na poramnuvanje '!P38*'Sreden kurs'!$D$10</f>
        <v>0</v>
      </c>
      <c r="Q38" s="11">
        <f>'Cena na poramnuvanje '!Q38*'Sreden kurs'!$D$10</f>
        <v>0</v>
      </c>
      <c r="R38" s="11">
        <f>'Cena na poramnuvanje '!R38*'Sreden kurs'!$D$10</f>
        <v>0</v>
      </c>
      <c r="S38" s="11">
        <f>'Cena na poramnuvanje '!S38*'Sreden kurs'!$D$10</f>
        <v>0</v>
      </c>
      <c r="T38" s="11">
        <f>'Cena na poramnuvanje '!T38*'Sreden kurs'!$D$10</f>
        <v>0</v>
      </c>
      <c r="U38" s="11">
        <f>'Cena na poramnuvanje '!U38*'Sreden kurs'!$D$10</f>
        <v>0</v>
      </c>
      <c r="V38" s="11">
        <f>'Cena na poramnuvanje '!V38*'Sreden kurs'!$D$10</f>
        <v>0</v>
      </c>
      <c r="W38" s="11">
        <f>'Cena na poramnuvanje '!W38*'Sreden kurs'!$D$10</f>
        <v>0</v>
      </c>
      <c r="X38" s="11">
        <f>'Cena na poramnuvanje '!X38*'Sreden kurs'!$D$10</f>
        <v>0</v>
      </c>
      <c r="Y38" s="11">
        <f>'Cena na poramnuvanje '!Y38*'Sreden kurs'!$D$10</f>
        <v>0</v>
      </c>
      <c r="Z38" s="11">
        <f>'Cena na poramnuvanje '!Z38*'Sreden kurs'!$D$10</f>
        <v>0</v>
      </c>
      <c r="AA38" s="9">
        <f>'Cena na poramnuvanje '!AA38*'Sreden kurs'!$D$10</f>
        <v>0</v>
      </c>
    </row>
    <row r="39" spans="2:27" x14ac:dyDescent="0.25">
      <c r="B39" s="63"/>
      <c r="C39" s="12" t="s">
        <v>29</v>
      </c>
      <c r="D39" s="13">
        <f>'Cena na poramnuvanje '!D39*'Sreden kurs'!$D$10</f>
        <v>3430.8589499999998</v>
      </c>
      <c r="E39" s="13">
        <f>'Cena na poramnuvanje '!E39*'Sreden kurs'!$D$10</f>
        <v>3193.9501500000001</v>
      </c>
      <c r="F39" s="13">
        <f>'Cena na poramnuvanje '!F39*'Sreden kurs'!$D$10</f>
        <v>0</v>
      </c>
      <c r="G39" s="13">
        <f>'Cena na poramnuvanje '!G39*'Sreden kurs'!$D$10</f>
        <v>0</v>
      </c>
      <c r="H39" s="13">
        <f>'Cena na poramnuvanje '!H39*'Sreden kurs'!$D$10</f>
        <v>0</v>
      </c>
      <c r="I39" s="13">
        <f>'Cena na poramnuvanje '!I39*'Sreden kurs'!$D$10</f>
        <v>0</v>
      </c>
      <c r="J39" s="13">
        <f>'Cena na poramnuvanje '!J39*'Sreden kurs'!$D$10</f>
        <v>4349.4975000000004</v>
      </c>
      <c r="K39" s="13">
        <f>'Cena na poramnuvanje '!K39*'Sreden kurs'!$D$10</f>
        <v>0</v>
      </c>
      <c r="L39" s="13">
        <f>'Cena na poramnuvanje '!L39*'Sreden kurs'!$D$10</f>
        <v>0</v>
      </c>
      <c r="M39" s="13">
        <f>'Cena na poramnuvanje '!M39*'Sreden kurs'!$D$10</f>
        <v>0</v>
      </c>
      <c r="N39" s="13">
        <f>'Cena na poramnuvanje '!N39*'Sreden kurs'!$D$10</f>
        <v>0</v>
      </c>
      <c r="O39" s="13">
        <f>'Cena na poramnuvanje '!O39*'Sreden kurs'!$D$10</f>
        <v>0</v>
      </c>
      <c r="P39" s="13">
        <f>'Cena na poramnuvanje '!P39*'Sreden kurs'!$D$10</f>
        <v>0</v>
      </c>
      <c r="Q39" s="13">
        <f>'Cena na poramnuvanje '!Q39*'Sreden kurs'!$D$10</f>
        <v>0</v>
      </c>
      <c r="R39" s="13">
        <f>'Cena na poramnuvanje '!R39*'Sreden kurs'!$D$10</f>
        <v>0</v>
      </c>
      <c r="S39" s="13">
        <f>'Cena na poramnuvanje '!S39*'Sreden kurs'!$D$10</f>
        <v>0</v>
      </c>
      <c r="T39" s="13">
        <f>'Cena na poramnuvanje '!T39*'Sreden kurs'!$D$10</f>
        <v>0</v>
      </c>
      <c r="U39" s="13">
        <f>'Cena na poramnuvanje '!U39*'Sreden kurs'!$D$10</f>
        <v>0</v>
      </c>
      <c r="V39" s="13">
        <f>'Cena na poramnuvanje '!V39*'Sreden kurs'!$D$10</f>
        <v>0</v>
      </c>
      <c r="W39" s="13">
        <f>'Cena na poramnuvanje '!W39*'Sreden kurs'!$D$10</f>
        <v>0</v>
      </c>
      <c r="X39" s="13">
        <f>'Cena na poramnuvanje '!X39*'Sreden kurs'!$D$10</f>
        <v>0</v>
      </c>
      <c r="Y39" s="13">
        <f>'Cena na poramnuvanje '!Y39*'Sreden kurs'!$D$10</f>
        <v>0</v>
      </c>
      <c r="Z39" s="13">
        <f>'Cena na poramnuvanje '!Z39*'Sreden kurs'!$D$10</f>
        <v>0</v>
      </c>
      <c r="AA39" s="14">
        <f>'Cena na poramnuvanje '!AA39*'Sreden kurs'!$D$10</f>
        <v>0</v>
      </c>
    </row>
    <row r="40" spans="2:27" x14ac:dyDescent="0.25">
      <c r="B40" s="61" t="s">
        <v>52</v>
      </c>
      <c r="C40" s="7" t="s">
        <v>26</v>
      </c>
      <c r="D40" s="8">
        <f>'Cena na poramnuvanje '!D40*'Sreden kurs'!$D$11</f>
        <v>2725.0548989999998</v>
      </c>
      <c r="E40" s="8">
        <f>'Cena na poramnuvanje '!E40*'Sreden kurs'!$D$11</f>
        <v>0</v>
      </c>
      <c r="F40" s="15">
        <f>'Cena na poramnuvanje '!F40*'Sreden kurs'!$D$11</f>
        <v>0</v>
      </c>
      <c r="G40" s="15">
        <f>'Cena na poramnuvanje '!G40*'Sreden kurs'!$D$11</f>
        <v>0</v>
      </c>
      <c r="H40" s="15">
        <f>'Cena na poramnuvanje '!H40*'Sreden kurs'!$D$11</f>
        <v>0</v>
      </c>
      <c r="I40" s="15">
        <f>'Cena na poramnuvanje '!I40*'Sreden kurs'!$D$11</f>
        <v>0</v>
      </c>
      <c r="J40" s="15">
        <f>'Cena na poramnuvanje '!J40*'Sreden kurs'!$D$11</f>
        <v>0</v>
      </c>
      <c r="K40" s="15">
        <f>'Cena na poramnuvanje '!K40*'Sreden kurs'!$D$11</f>
        <v>4949.1488339999996</v>
      </c>
      <c r="L40" s="15">
        <f>'Cena na poramnuvanje '!L40*'Sreden kurs'!$D$11</f>
        <v>5328.5712389999999</v>
      </c>
      <c r="M40" s="15">
        <f>'Cena na poramnuvanje '!M40*'Sreden kurs'!$D$11</f>
        <v>4544.0519423076912</v>
      </c>
      <c r="N40" s="15">
        <f>'Cena na poramnuvanje '!N40*'Sreden kurs'!$D$11</f>
        <v>4455.485843821496</v>
      </c>
      <c r="O40" s="15">
        <f>'Cena na poramnuvanje '!O40*'Sreden kurs'!$D$11</f>
        <v>4111.0363991763015</v>
      </c>
      <c r="P40" s="15">
        <f>'Cena na poramnuvanje '!P40*'Sreden kurs'!$D$11</f>
        <v>3984.5372111163811</v>
      </c>
      <c r="Q40" s="15">
        <f>'Cena na poramnuvanje '!Q40*'Sreden kurs'!$D$11</f>
        <v>4392.045693</v>
      </c>
      <c r="R40" s="15">
        <f>'Cena na poramnuvanje '!R40*'Sreden kurs'!$D$11</f>
        <v>3813.582204674693</v>
      </c>
      <c r="S40" s="15">
        <f>'Cena na poramnuvanje '!S40*'Sreden kurs'!$D$11</f>
        <v>3923.816268486486</v>
      </c>
      <c r="T40" s="15">
        <f>'Cena na poramnuvanje '!T40*'Sreden kurs'!$D$11</f>
        <v>4244.4831320666008</v>
      </c>
      <c r="U40" s="15">
        <f>'Cena na poramnuvanje '!U40*'Sreden kurs'!$D$11</f>
        <v>4543.5992036643956</v>
      </c>
      <c r="V40" s="15">
        <f>'Cena na poramnuvanje '!V40*'Sreden kurs'!$D$11</f>
        <v>5802.3865349999987</v>
      </c>
      <c r="W40" s="15">
        <f>'Cena na poramnuvanje '!W40*'Sreden kurs'!$D$11</f>
        <v>6220.0870797081379</v>
      </c>
      <c r="X40" s="15">
        <f>'Cena na poramnuvanje '!X40*'Sreden kurs'!$D$11</f>
        <v>5805.1665130481915</v>
      </c>
      <c r="Y40" s="15">
        <f>'Cena na poramnuvanje '!Y40*'Sreden kurs'!$D$11</f>
        <v>4615.3033886249996</v>
      </c>
      <c r="Z40" s="16">
        <f>'Cena na poramnuvanje '!Z40*'Sreden kurs'!$D$11</f>
        <v>4046.4238924918027</v>
      </c>
      <c r="AA40" s="17">
        <f>'Cena na poramnuvanje '!AA40*'Sreden kurs'!$D$11</f>
        <v>3462.3111153465338</v>
      </c>
    </row>
    <row r="41" spans="2:27" x14ac:dyDescent="0.25">
      <c r="B41" s="62"/>
      <c r="C41" s="10" t="s">
        <v>27</v>
      </c>
      <c r="D41" s="11">
        <f>'Cena na poramnuvanje '!D41*'Sreden kurs'!$D$11</f>
        <v>0</v>
      </c>
      <c r="E41" s="11">
        <f>'Cena na poramnuvanje '!E41*'Sreden kurs'!$D$11</f>
        <v>0</v>
      </c>
      <c r="F41" s="11">
        <f>'Cena na poramnuvanje '!F41*'Sreden kurs'!$D$11</f>
        <v>650.87908500000003</v>
      </c>
      <c r="G41" s="11">
        <f>'Cena na poramnuvanje '!G41*'Sreden kurs'!$D$11</f>
        <v>650.87908500000003</v>
      </c>
      <c r="H41" s="11">
        <f>'Cena na poramnuvanje '!H41*'Sreden kurs'!$D$11</f>
        <v>650.87908500000003</v>
      </c>
      <c r="I41" s="11">
        <f>'Cena na poramnuvanje '!I41*'Sreden kurs'!$D$11</f>
        <v>0</v>
      </c>
      <c r="J41" s="11">
        <f>'Cena na poramnuvanje '!J41*'Sreden kurs'!$D$11</f>
        <v>0</v>
      </c>
      <c r="K41" s="11">
        <f>'Cena na poramnuvanje '!K41*'Sreden kurs'!$D$11</f>
        <v>0</v>
      </c>
      <c r="L41" s="11">
        <f>'Cena na poramnuvanje '!L41*'Sreden kurs'!$D$11</f>
        <v>0</v>
      </c>
      <c r="M41" s="11">
        <f>'Cena na poramnuvanje '!M41*'Sreden kurs'!$D$11</f>
        <v>0</v>
      </c>
      <c r="N41" s="11">
        <f>'Cena na poramnuvanje '!N41*'Sreden kurs'!$D$11</f>
        <v>0</v>
      </c>
      <c r="O41" s="11">
        <f>'Cena na poramnuvanje '!O41*'Sreden kurs'!$D$11</f>
        <v>0</v>
      </c>
      <c r="P41" s="11">
        <f>'Cena na poramnuvanje '!P41*'Sreden kurs'!$D$11</f>
        <v>0</v>
      </c>
      <c r="Q41" s="11">
        <f>'Cena na poramnuvanje '!Q41*'Sreden kurs'!$D$11</f>
        <v>0</v>
      </c>
      <c r="R41" s="11">
        <f>'Cena na poramnuvanje '!R41*'Sreden kurs'!$D$11</f>
        <v>0</v>
      </c>
      <c r="S41" s="11">
        <f>'Cena na poramnuvanje '!S41*'Sreden kurs'!$D$11</f>
        <v>0</v>
      </c>
      <c r="T41" s="11">
        <f>'Cena na poramnuvanje '!T41*'Sreden kurs'!$D$11</f>
        <v>0</v>
      </c>
      <c r="U41" s="11">
        <f>'Cena na poramnuvanje '!U41*'Sreden kurs'!$D$11</f>
        <v>0</v>
      </c>
      <c r="V41" s="11">
        <f>'Cena na poramnuvanje '!V41*'Sreden kurs'!$D$11</f>
        <v>0</v>
      </c>
      <c r="W41" s="11">
        <f>'Cena na poramnuvanje '!W41*'Sreden kurs'!$D$11</f>
        <v>0</v>
      </c>
      <c r="X41" s="11">
        <f>'Cena na poramnuvanje '!X41*'Sreden kurs'!$D$11</f>
        <v>0</v>
      </c>
      <c r="Y41" s="11">
        <f>'Cena na poramnuvanje '!Y41*'Sreden kurs'!$D$11</f>
        <v>0</v>
      </c>
      <c r="Z41" s="11">
        <f>'Cena na poramnuvanje '!Z41*'Sreden kurs'!$D$11</f>
        <v>0</v>
      </c>
      <c r="AA41" s="9">
        <f>'Cena na poramnuvanje '!AA41*'Sreden kurs'!$D$11</f>
        <v>0</v>
      </c>
    </row>
    <row r="42" spans="2:27" x14ac:dyDescent="0.25">
      <c r="B42" s="62"/>
      <c r="C42" s="10" t="s">
        <v>28</v>
      </c>
      <c r="D42" s="11">
        <f>'Cena na poramnuvanje '!D42*'Sreden kurs'!$D$11</f>
        <v>0</v>
      </c>
      <c r="E42" s="11">
        <f>'Cena na poramnuvanje '!E42*'Sreden kurs'!$D$11</f>
        <v>944.54585699999996</v>
      </c>
      <c r="F42" s="11">
        <f>'Cena na poramnuvanje '!F42*'Sreden kurs'!$D$11</f>
        <v>0</v>
      </c>
      <c r="G42" s="11">
        <f>'Cena na poramnuvanje '!G42*'Sreden kurs'!$D$11</f>
        <v>0</v>
      </c>
      <c r="H42" s="11">
        <f>'Cena na poramnuvanje '!H42*'Sreden kurs'!$D$11</f>
        <v>0</v>
      </c>
      <c r="I42" s="11">
        <f>'Cena na poramnuvanje '!I42*'Sreden kurs'!$D$11</f>
        <v>1138.8841620000001</v>
      </c>
      <c r="J42" s="11">
        <f>'Cena na poramnuvanje '!J42*'Sreden kurs'!$D$11</f>
        <v>1523.2421429999999</v>
      </c>
      <c r="K42" s="11">
        <f>'Cena na poramnuvanje '!K42*'Sreden kurs'!$D$11</f>
        <v>0</v>
      </c>
      <c r="L42" s="11">
        <f>'Cena na poramnuvanje '!L42*'Sreden kurs'!$D$11</f>
        <v>0</v>
      </c>
      <c r="M42" s="11">
        <f>'Cena na poramnuvanje '!M42*'Sreden kurs'!$D$11</f>
        <v>0</v>
      </c>
      <c r="N42" s="11">
        <f>'Cena na poramnuvanje '!N42*'Sreden kurs'!$D$11</f>
        <v>0</v>
      </c>
      <c r="O42" s="11">
        <f>'Cena na poramnuvanje '!O42*'Sreden kurs'!$D$11</f>
        <v>0</v>
      </c>
      <c r="P42" s="11">
        <f>'Cena na poramnuvanje '!P42*'Sreden kurs'!$D$11</f>
        <v>0</v>
      </c>
      <c r="Q42" s="11">
        <f>'Cena na poramnuvanje '!Q42*'Sreden kurs'!$D$11</f>
        <v>0</v>
      </c>
      <c r="R42" s="11">
        <f>'Cena na poramnuvanje '!R42*'Sreden kurs'!$D$11</f>
        <v>0</v>
      </c>
      <c r="S42" s="11">
        <f>'Cena na poramnuvanje '!S42*'Sreden kurs'!$D$11</f>
        <v>0</v>
      </c>
      <c r="T42" s="11">
        <f>'Cena na poramnuvanje '!T42*'Sreden kurs'!$D$11</f>
        <v>0</v>
      </c>
      <c r="U42" s="11">
        <f>'Cena na poramnuvanje '!U42*'Sreden kurs'!$D$11</f>
        <v>0</v>
      </c>
      <c r="V42" s="11">
        <f>'Cena na poramnuvanje '!V42*'Sreden kurs'!$D$11</f>
        <v>0</v>
      </c>
      <c r="W42" s="11">
        <f>'Cena na poramnuvanje '!W42*'Sreden kurs'!$D$11</f>
        <v>0</v>
      </c>
      <c r="X42" s="11">
        <f>'Cena na poramnuvanje '!X42*'Sreden kurs'!$D$11</f>
        <v>0</v>
      </c>
      <c r="Y42" s="11">
        <f>'Cena na poramnuvanje '!Y42*'Sreden kurs'!$D$11</f>
        <v>0</v>
      </c>
      <c r="Z42" s="11">
        <f>'Cena na poramnuvanje '!Z42*'Sreden kurs'!$D$11</f>
        <v>0</v>
      </c>
      <c r="AA42" s="9">
        <f>'Cena na poramnuvanje '!AA42*'Sreden kurs'!$D$11</f>
        <v>0</v>
      </c>
    </row>
    <row r="43" spans="2:27" x14ac:dyDescent="0.25">
      <c r="B43" s="63"/>
      <c r="C43" s="12" t="s">
        <v>29</v>
      </c>
      <c r="D43" s="13">
        <f>'Cena na poramnuvanje '!D43*'Sreden kurs'!$D$11</f>
        <v>0</v>
      </c>
      <c r="E43" s="13">
        <f>'Cena na poramnuvanje '!E43*'Sreden kurs'!$D$11</f>
        <v>2833.0206239999998</v>
      </c>
      <c r="F43" s="13">
        <f>'Cena na poramnuvanje '!F43*'Sreden kurs'!$D$11</f>
        <v>0</v>
      </c>
      <c r="G43" s="13">
        <f>'Cena na poramnuvanje '!G43*'Sreden kurs'!$D$11</f>
        <v>0</v>
      </c>
      <c r="H43" s="13">
        <f>'Cena na poramnuvanje '!H43*'Sreden kurs'!$D$11</f>
        <v>0</v>
      </c>
      <c r="I43" s="13">
        <f>'Cena na poramnuvanje '!I43*'Sreden kurs'!$D$11</f>
        <v>3416.0355389999995</v>
      </c>
      <c r="J43" s="13">
        <f>'Cena na poramnuvanje '!J43*'Sreden kurs'!$D$11</f>
        <v>4569.7264289999994</v>
      </c>
      <c r="K43" s="13">
        <f>'Cena na poramnuvanje '!K43*'Sreden kurs'!$D$11</f>
        <v>0</v>
      </c>
      <c r="L43" s="13">
        <f>'Cena na poramnuvanje '!L43*'Sreden kurs'!$D$11</f>
        <v>0</v>
      </c>
      <c r="M43" s="13">
        <f>'Cena na poramnuvanje '!M43*'Sreden kurs'!$D$11</f>
        <v>0</v>
      </c>
      <c r="N43" s="13">
        <f>'Cena na poramnuvanje '!N43*'Sreden kurs'!$D$11</f>
        <v>0</v>
      </c>
      <c r="O43" s="13">
        <f>'Cena na poramnuvanje '!O43*'Sreden kurs'!$D$11</f>
        <v>0</v>
      </c>
      <c r="P43" s="13">
        <f>'Cena na poramnuvanje '!P43*'Sreden kurs'!$D$11</f>
        <v>0</v>
      </c>
      <c r="Q43" s="13">
        <f>'Cena na poramnuvanje '!Q43*'Sreden kurs'!$D$11</f>
        <v>0</v>
      </c>
      <c r="R43" s="13">
        <f>'Cena na poramnuvanje '!R43*'Sreden kurs'!$D$11</f>
        <v>0</v>
      </c>
      <c r="S43" s="13">
        <f>'Cena na poramnuvanje '!S43*'Sreden kurs'!$D$11</f>
        <v>0</v>
      </c>
      <c r="T43" s="13">
        <f>'Cena na poramnuvanje '!T43*'Sreden kurs'!$D$11</f>
        <v>0</v>
      </c>
      <c r="U43" s="13">
        <f>'Cena na poramnuvanje '!U43*'Sreden kurs'!$D$11</f>
        <v>0</v>
      </c>
      <c r="V43" s="13">
        <f>'Cena na poramnuvanje '!V43*'Sreden kurs'!$D$11</f>
        <v>0</v>
      </c>
      <c r="W43" s="13">
        <f>'Cena na poramnuvanje '!W43*'Sreden kurs'!$D$11</f>
        <v>0</v>
      </c>
      <c r="X43" s="13">
        <f>'Cena na poramnuvanje '!X43*'Sreden kurs'!$D$11</f>
        <v>0</v>
      </c>
      <c r="Y43" s="13">
        <f>'Cena na poramnuvanje '!Y43*'Sreden kurs'!$D$11</f>
        <v>0</v>
      </c>
      <c r="Z43" s="13">
        <f>'Cena na poramnuvanje '!Z43*'Sreden kurs'!$D$11</f>
        <v>0</v>
      </c>
      <c r="AA43" s="14">
        <f>'Cena na poramnuvanje '!AA43*'Sreden kurs'!$D$11</f>
        <v>0</v>
      </c>
    </row>
    <row r="44" spans="2:27" x14ac:dyDescent="0.25">
      <c r="B44" s="61" t="s">
        <v>53</v>
      </c>
      <c r="C44" s="7" t="s">
        <v>26</v>
      </c>
      <c r="D44" s="8">
        <f>'Cena na poramnuvanje '!D44*'Sreden kurs'!$D$12</f>
        <v>3397.9362545454546</v>
      </c>
      <c r="E44" s="8">
        <f>'Cena na poramnuvanje '!E44*'Sreden kurs'!$D$12</f>
        <v>0</v>
      </c>
      <c r="F44" s="15">
        <f>'Cena na poramnuvanje '!F44*'Sreden kurs'!$D$12</f>
        <v>0</v>
      </c>
      <c r="G44" s="15">
        <f>'Cena na poramnuvanje '!G44*'Sreden kurs'!$D$12</f>
        <v>0</v>
      </c>
      <c r="H44" s="15">
        <f>'Cena na poramnuvanje '!H44*'Sreden kurs'!$D$12</f>
        <v>0</v>
      </c>
      <c r="I44" s="15">
        <f>'Cena na poramnuvanje '!I44*'Sreden kurs'!$D$12</f>
        <v>0</v>
      </c>
      <c r="J44" s="15">
        <f>'Cena na poramnuvanje '!J44*'Sreden kurs'!$D$12</f>
        <v>3942.9274499999997</v>
      </c>
      <c r="K44" s="15">
        <f>'Cena na poramnuvanje '!K44*'Sreden kurs'!$D$12</f>
        <v>4721.5183500000003</v>
      </c>
      <c r="L44" s="15">
        <f>'Cena na poramnuvanje '!L44*'Sreden kurs'!$D$12</f>
        <v>0</v>
      </c>
      <c r="M44" s="15">
        <f>'Cena na poramnuvanje '!M44*'Sreden kurs'!$D$12</f>
        <v>0</v>
      </c>
      <c r="N44" s="15">
        <f>'Cena na poramnuvanje '!N44*'Sreden kurs'!$D$12</f>
        <v>0</v>
      </c>
      <c r="O44" s="15">
        <f>'Cena na poramnuvanje '!O44*'Sreden kurs'!$D$12</f>
        <v>0</v>
      </c>
      <c r="P44" s="15">
        <f>'Cena na poramnuvanje '!P44*'Sreden kurs'!$D$12</f>
        <v>3794.2424999999998</v>
      </c>
      <c r="Q44" s="15">
        <f>'Cena na poramnuvanje '!Q44*'Sreden kurs'!$D$12</f>
        <v>3760.0253461794018</v>
      </c>
      <c r="R44" s="15">
        <f>'Cena na poramnuvanje '!R44*'Sreden kurs'!$D$12</f>
        <v>0</v>
      </c>
      <c r="S44" s="15">
        <f>'Cena na poramnuvanje '!S44*'Sreden kurs'!$D$12</f>
        <v>4166.2633500000002</v>
      </c>
      <c r="T44" s="15">
        <f>'Cena na poramnuvanje '!T44*'Sreden kurs'!$D$12</f>
        <v>4685.7352500000006</v>
      </c>
      <c r="U44" s="15">
        <f>'Cena na poramnuvanje '!U44*'Sreden kurs'!$D$12</f>
        <v>4297.5569465139451</v>
      </c>
      <c r="V44" s="15">
        <f>'Cena na poramnuvanje '!V44*'Sreden kurs'!$D$12</f>
        <v>4382.6924195121956</v>
      </c>
      <c r="W44" s="15">
        <f>'Cena na poramnuvanje '!W44*'Sreden kurs'!$D$12</f>
        <v>5219.4201114319994</v>
      </c>
      <c r="X44" s="15">
        <f>'Cena na poramnuvanje '!X44*'Sreden kurs'!$D$12</f>
        <v>5125.4771232558123</v>
      </c>
      <c r="Y44" s="15">
        <f>'Cena na poramnuvanje '!Y44*'Sreden kurs'!$D$12</f>
        <v>4168.984561324377</v>
      </c>
      <c r="Z44" s="16">
        <f>'Cena na poramnuvanje '!Z44*'Sreden kurs'!$D$12</f>
        <v>3949.6506230769223</v>
      </c>
      <c r="AA44" s="17">
        <f>'Cena na poramnuvanje '!AA44*'Sreden kurs'!$D$12</f>
        <v>3385.9914389884766</v>
      </c>
    </row>
    <row r="45" spans="2:27" x14ac:dyDescent="0.25">
      <c r="B45" s="62"/>
      <c r="C45" s="10" t="s">
        <v>27</v>
      </c>
      <c r="D45" s="11">
        <f>'Cena na poramnuvanje '!D45*'Sreden kurs'!$D$12</f>
        <v>0</v>
      </c>
      <c r="E45" s="11">
        <f>'Cena na poramnuvanje '!E45*'Sreden kurs'!$D$12</f>
        <v>0</v>
      </c>
      <c r="F45" s="11">
        <f>'Cena na poramnuvanje '!F45*'Sreden kurs'!$D$12</f>
        <v>0</v>
      </c>
      <c r="G45" s="11">
        <f>'Cena na poramnuvanje '!G45*'Sreden kurs'!$D$12</f>
        <v>703.93995000000007</v>
      </c>
      <c r="H45" s="11">
        <f>'Cena na poramnuvanje '!H45*'Sreden kurs'!$D$12</f>
        <v>696.53654999999992</v>
      </c>
      <c r="I45" s="11">
        <f>'Cena na poramnuvanje '!I45*'Sreden kurs'!$D$12</f>
        <v>0</v>
      </c>
      <c r="J45" s="11">
        <f>'Cena na poramnuvanje '!J45*'Sreden kurs'!$D$12</f>
        <v>0</v>
      </c>
      <c r="K45" s="11">
        <f>'Cena na poramnuvanje '!K45*'Sreden kurs'!$D$12</f>
        <v>0</v>
      </c>
      <c r="L45" s="11">
        <f>'Cena na poramnuvanje '!L45*'Sreden kurs'!$D$12</f>
        <v>1508.501431619537</v>
      </c>
      <c r="M45" s="11">
        <f>'Cena na poramnuvanje '!M45*'Sreden kurs'!$D$12</f>
        <v>1187.305922190408</v>
      </c>
      <c r="N45" s="11">
        <f>'Cena na poramnuvanje '!N45*'Sreden kurs'!$D$12</f>
        <v>928.50975000000017</v>
      </c>
      <c r="O45" s="11">
        <f>'Cena na poramnuvanje '!O45*'Sreden kurs'!$D$12</f>
        <v>1478.82915</v>
      </c>
      <c r="P45" s="11">
        <f>'Cena na poramnuvanje '!P45*'Sreden kurs'!$D$12</f>
        <v>0</v>
      </c>
      <c r="Q45" s="11">
        <f>'Cena na poramnuvanje '!Q45*'Sreden kurs'!$D$12</f>
        <v>0</v>
      </c>
      <c r="R45" s="11">
        <f>'Cena na poramnuvanje '!R45*'Sreden kurs'!$D$12</f>
        <v>1388.7544500000001</v>
      </c>
      <c r="S45" s="11">
        <f>'Cena na poramnuvanje '!S45*'Sreden kurs'!$D$12</f>
        <v>0</v>
      </c>
      <c r="T45" s="11">
        <f>'Cena na poramnuvanje '!T45*'Sreden kurs'!$D$12</f>
        <v>0</v>
      </c>
      <c r="U45" s="11">
        <f>'Cena na poramnuvanje '!U45*'Sreden kurs'!$D$12</f>
        <v>0</v>
      </c>
      <c r="V45" s="11">
        <f>'Cena na poramnuvanje '!V45*'Sreden kurs'!$D$12</f>
        <v>0</v>
      </c>
      <c r="W45" s="11">
        <f>'Cena na poramnuvanje '!W45*'Sreden kurs'!$D$12</f>
        <v>0</v>
      </c>
      <c r="X45" s="11">
        <f>'Cena na poramnuvanje '!X45*'Sreden kurs'!$D$12</f>
        <v>0</v>
      </c>
      <c r="Y45" s="11">
        <f>'Cena na poramnuvanje '!Y45*'Sreden kurs'!$D$12</f>
        <v>0</v>
      </c>
      <c r="Z45" s="11">
        <f>'Cena na poramnuvanje '!Z45*'Sreden kurs'!$D$12</f>
        <v>0</v>
      </c>
      <c r="AA45" s="9">
        <f>'Cena na poramnuvanje '!AA45*'Sreden kurs'!$D$12</f>
        <v>0</v>
      </c>
    </row>
    <row r="46" spans="2:27" x14ac:dyDescent="0.25">
      <c r="B46" s="62"/>
      <c r="C46" s="10" t="s">
        <v>28</v>
      </c>
      <c r="D46" s="11">
        <f>'Cena na poramnuvanje '!D46*'Sreden kurs'!$D$12</f>
        <v>0</v>
      </c>
      <c r="E46" s="11">
        <f>'Cena na poramnuvanje '!E46*'Sreden kurs'!$D$12</f>
        <v>1169.1202499999999</v>
      </c>
      <c r="F46" s="11">
        <f>'Cena na poramnuvanje '!F46*'Sreden kurs'!$D$12</f>
        <v>1149.3778499999999</v>
      </c>
      <c r="G46" s="11">
        <f>'Cena na poramnuvanje '!G46*'Sreden kurs'!$D$12</f>
        <v>0</v>
      </c>
      <c r="H46" s="11">
        <f>'Cena na poramnuvanje '!H46*'Sreden kurs'!$D$12</f>
        <v>0</v>
      </c>
      <c r="I46" s="11">
        <f>'Cena na poramnuvanje '!I46*'Sreden kurs'!$D$12</f>
        <v>1180.2253499999999</v>
      </c>
      <c r="J46" s="11">
        <f>'Cena na poramnuvanje '!J46*'Sreden kurs'!$D$12</f>
        <v>0</v>
      </c>
      <c r="K46" s="11">
        <f>'Cena na poramnuvanje '!K46*'Sreden kurs'!$D$12</f>
        <v>0</v>
      </c>
      <c r="L46" s="11">
        <f>'Cena na poramnuvanje '!L46*'Sreden kurs'!$D$12</f>
        <v>0</v>
      </c>
      <c r="M46" s="11">
        <f>'Cena na poramnuvanje '!M46*'Sreden kurs'!$D$12</f>
        <v>0</v>
      </c>
      <c r="N46" s="11">
        <f>'Cena na poramnuvanje '!N46*'Sreden kurs'!$D$12</f>
        <v>0</v>
      </c>
      <c r="O46" s="11">
        <f>'Cena na poramnuvanje '!O46*'Sreden kurs'!$D$12</f>
        <v>0</v>
      </c>
      <c r="P46" s="11">
        <f>'Cena na poramnuvanje '!P46*'Sreden kurs'!$D$12</f>
        <v>0</v>
      </c>
      <c r="Q46" s="11">
        <f>'Cena na poramnuvanje '!Q46*'Sreden kurs'!$D$12</f>
        <v>0</v>
      </c>
      <c r="R46" s="11">
        <f>'Cena na poramnuvanje '!R46*'Sreden kurs'!$D$12</f>
        <v>0</v>
      </c>
      <c r="S46" s="11">
        <f>'Cena na poramnuvanje '!S46*'Sreden kurs'!$D$12</f>
        <v>0</v>
      </c>
      <c r="T46" s="11">
        <f>'Cena na poramnuvanje '!T46*'Sreden kurs'!$D$12</f>
        <v>0</v>
      </c>
      <c r="U46" s="11">
        <f>'Cena na poramnuvanje '!U46*'Sreden kurs'!$D$12</f>
        <v>0</v>
      </c>
      <c r="V46" s="11">
        <f>'Cena na poramnuvanje '!V46*'Sreden kurs'!$D$12</f>
        <v>0</v>
      </c>
      <c r="W46" s="11">
        <f>'Cena na poramnuvanje '!W46*'Sreden kurs'!$D$12</f>
        <v>0</v>
      </c>
      <c r="X46" s="11">
        <f>'Cena na poramnuvanje '!X46*'Sreden kurs'!$D$12</f>
        <v>0</v>
      </c>
      <c r="Y46" s="11">
        <f>'Cena na poramnuvanje '!Y46*'Sreden kurs'!$D$12</f>
        <v>0</v>
      </c>
      <c r="Z46" s="11">
        <f>'Cena na poramnuvanje '!Z46*'Sreden kurs'!$D$12</f>
        <v>0</v>
      </c>
      <c r="AA46" s="9">
        <f>'Cena na poramnuvanje '!AA46*'Sreden kurs'!$D$12</f>
        <v>0</v>
      </c>
    </row>
    <row r="47" spans="2:27" x14ac:dyDescent="0.25">
      <c r="B47" s="63"/>
      <c r="C47" s="12" t="s">
        <v>29</v>
      </c>
      <c r="D47" s="13">
        <f>'Cena na poramnuvanje '!D47*'Sreden kurs'!$D$12</f>
        <v>0</v>
      </c>
      <c r="E47" s="13">
        <f>'Cena na poramnuvanje '!E47*'Sreden kurs'!$D$12</f>
        <v>3507.3607500000003</v>
      </c>
      <c r="F47" s="13">
        <f>'Cena na poramnuvanje '!F47*'Sreden kurs'!$D$12</f>
        <v>3447.5166000000004</v>
      </c>
      <c r="G47" s="13">
        <f>'Cena na poramnuvanje '!G47*'Sreden kurs'!$D$12</f>
        <v>0</v>
      </c>
      <c r="H47" s="13">
        <f>'Cena na poramnuvanje '!H47*'Sreden kurs'!$D$12</f>
        <v>0</v>
      </c>
      <c r="I47" s="13">
        <f>'Cena na poramnuvanje '!I47*'Sreden kurs'!$D$12</f>
        <v>3540.0591000000004</v>
      </c>
      <c r="J47" s="13">
        <f>'Cena na poramnuvanje '!J47*'Sreden kurs'!$D$12</f>
        <v>0</v>
      </c>
      <c r="K47" s="13">
        <f>'Cena na poramnuvanje '!K47*'Sreden kurs'!$D$12</f>
        <v>0</v>
      </c>
      <c r="L47" s="13">
        <f>'Cena na poramnuvanje '!L47*'Sreden kurs'!$D$12</f>
        <v>0</v>
      </c>
      <c r="M47" s="13">
        <f>'Cena na poramnuvanje '!M47*'Sreden kurs'!$D$12</f>
        <v>0</v>
      </c>
      <c r="N47" s="13">
        <f>'Cena na poramnuvanje '!N47*'Sreden kurs'!$D$12</f>
        <v>0</v>
      </c>
      <c r="O47" s="13">
        <f>'Cena na poramnuvanje '!O47*'Sreden kurs'!$D$12</f>
        <v>0</v>
      </c>
      <c r="P47" s="13">
        <f>'Cena na poramnuvanje '!P47*'Sreden kurs'!$D$12</f>
        <v>0</v>
      </c>
      <c r="Q47" s="13">
        <f>'Cena na poramnuvanje '!Q47*'Sreden kurs'!$D$12</f>
        <v>0</v>
      </c>
      <c r="R47" s="13">
        <f>'Cena na poramnuvanje '!R47*'Sreden kurs'!$D$12</f>
        <v>0</v>
      </c>
      <c r="S47" s="13">
        <f>'Cena na poramnuvanje '!S47*'Sreden kurs'!$D$12</f>
        <v>0</v>
      </c>
      <c r="T47" s="13">
        <f>'Cena na poramnuvanje '!T47*'Sreden kurs'!$D$12</f>
        <v>0</v>
      </c>
      <c r="U47" s="13">
        <f>'Cena na poramnuvanje '!U47*'Sreden kurs'!$D$12</f>
        <v>0</v>
      </c>
      <c r="V47" s="13">
        <f>'Cena na poramnuvanje '!V47*'Sreden kurs'!$D$12</f>
        <v>0</v>
      </c>
      <c r="W47" s="13">
        <f>'Cena na poramnuvanje '!W47*'Sreden kurs'!$D$12</f>
        <v>0</v>
      </c>
      <c r="X47" s="13">
        <f>'Cena na poramnuvanje '!X47*'Sreden kurs'!$D$12</f>
        <v>0</v>
      </c>
      <c r="Y47" s="13">
        <f>'Cena na poramnuvanje '!Y47*'Sreden kurs'!$D$12</f>
        <v>0</v>
      </c>
      <c r="Z47" s="13">
        <f>'Cena na poramnuvanje '!Z47*'Sreden kurs'!$D$12</f>
        <v>0</v>
      </c>
      <c r="AA47" s="14">
        <f>'Cena na poramnuvanje '!AA47*'Sreden kurs'!$D$12</f>
        <v>0</v>
      </c>
    </row>
    <row r="48" spans="2:27" x14ac:dyDescent="0.25">
      <c r="B48" s="61" t="s">
        <v>54</v>
      </c>
      <c r="C48" s="7" t="s">
        <v>26</v>
      </c>
      <c r="D48" s="8">
        <f>'Cena na poramnuvanje '!D48*'Sreden kurs'!$D$13</f>
        <v>3347.7910392857143</v>
      </c>
      <c r="E48" s="8">
        <f>'Cena na poramnuvanje '!E48*'Sreden kurs'!$D$13</f>
        <v>0</v>
      </c>
      <c r="F48" s="15">
        <f>'Cena na poramnuvanje '!F48*'Sreden kurs'!$D$13</f>
        <v>0</v>
      </c>
      <c r="G48" s="15">
        <f>'Cena na poramnuvanje '!G48*'Sreden kurs'!$D$13</f>
        <v>0</v>
      </c>
      <c r="H48" s="15">
        <f>'Cena na poramnuvanje '!H48*'Sreden kurs'!$D$13</f>
        <v>0</v>
      </c>
      <c r="I48" s="15">
        <f>'Cena na poramnuvanje '!I48*'Sreden kurs'!$D$13</f>
        <v>0</v>
      </c>
      <c r="J48" s="15">
        <f>'Cena na poramnuvanje '!J48*'Sreden kurs'!$D$13</f>
        <v>2655.9697499999997</v>
      </c>
      <c r="K48" s="15">
        <f>'Cena na poramnuvanje '!K48*'Sreden kurs'!$D$13</f>
        <v>0</v>
      </c>
      <c r="L48" s="15">
        <f>'Cena na poramnuvanje '!L48*'Sreden kurs'!$D$13</f>
        <v>0</v>
      </c>
      <c r="M48" s="15">
        <f>'Cena na poramnuvanje '!M48*'Sreden kurs'!$D$13</f>
        <v>0</v>
      </c>
      <c r="N48" s="15">
        <f>'Cena na poramnuvanje '!N48*'Sreden kurs'!$D$13</f>
        <v>3229.1162999999997</v>
      </c>
      <c r="O48" s="15">
        <f>'Cena na poramnuvanje '!O48*'Sreden kurs'!$D$13</f>
        <v>2684.1952908329104</v>
      </c>
      <c r="P48" s="15">
        <f>'Cena na poramnuvanje '!P48*'Sreden kurs'!$D$13</f>
        <v>2859.5632500000002</v>
      </c>
      <c r="Q48" s="15">
        <f>'Cena na poramnuvanje '!Q48*'Sreden kurs'!$D$13</f>
        <v>2481.9898499999999</v>
      </c>
      <c r="R48" s="15">
        <f>'Cena na poramnuvanje '!R48*'Sreden kurs'!$D$13</f>
        <v>2182.081231047654</v>
      </c>
      <c r="S48" s="15">
        <f>'Cena na poramnuvanje '!S48*'Sreden kurs'!$D$13</f>
        <v>2494.7401500000001</v>
      </c>
      <c r="T48" s="15">
        <f>'Cena na poramnuvanje '!T48*'Sreden kurs'!$D$13</f>
        <v>3052.8812211864397</v>
      </c>
      <c r="U48" s="15">
        <f>'Cena na poramnuvanje '!U48*'Sreden kurs'!$D$13</f>
        <v>3368.5674026562829</v>
      </c>
      <c r="V48" s="15">
        <f>'Cena na poramnuvanje '!V48*'Sreden kurs'!$D$13</f>
        <v>3466.6420499999999</v>
      </c>
      <c r="W48" s="15">
        <f>'Cena na poramnuvanje '!W48*'Sreden kurs'!$D$13</f>
        <v>4636.37925</v>
      </c>
      <c r="X48" s="15">
        <f>'Cena na poramnuvanje '!X48*'Sreden kurs'!$D$13</f>
        <v>4622.8063500000007</v>
      </c>
      <c r="Y48" s="15">
        <f>'Cena na poramnuvanje '!Y48*'Sreden kurs'!$D$13</f>
        <v>0</v>
      </c>
      <c r="Z48" s="16">
        <f>'Cena na poramnuvanje '!Z48*'Sreden kurs'!$D$13</f>
        <v>0</v>
      </c>
      <c r="AA48" s="17">
        <f>'Cena na poramnuvanje '!AA48*'Sreden kurs'!$D$13</f>
        <v>3288.3434999999999</v>
      </c>
    </row>
    <row r="49" spans="2:27" x14ac:dyDescent="0.25">
      <c r="B49" s="62"/>
      <c r="C49" s="10" t="s">
        <v>27</v>
      </c>
      <c r="D49" s="11">
        <f>'Cena na poramnuvanje '!D49*'Sreden kurs'!$D$13</f>
        <v>0</v>
      </c>
      <c r="E49" s="11">
        <f>'Cena na poramnuvanje '!E49*'Sreden kurs'!$D$13</f>
        <v>0</v>
      </c>
      <c r="F49" s="11">
        <f>'Cena na poramnuvanje '!F49*'Sreden kurs'!$D$13</f>
        <v>657.05174999999997</v>
      </c>
      <c r="G49" s="11">
        <f>'Cena na poramnuvanje '!G49*'Sreden kurs'!$D$13</f>
        <v>650.88225</v>
      </c>
      <c r="H49" s="11">
        <f>'Cena na poramnuvanje '!H49*'Sreden kurs'!$D$13</f>
        <v>650.88225</v>
      </c>
      <c r="I49" s="11">
        <f>'Cena na poramnuvanje '!I49*'Sreden kurs'!$D$13</f>
        <v>650.88225</v>
      </c>
      <c r="J49" s="11">
        <f>'Cena na poramnuvanje '!J49*'Sreden kurs'!$D$13</f>
        <v>0</v>
      </c>
      <c r="K49" s="11">
        <f>'Cena na poramnuvanje '!K49*'Sreden kurs'!$D$13</f>
        <v>0</v>
      </c>
      <c r="L49" s="11">
        <f>'Cena na poramnuvanje '!L49*'Sreden kurs'!$D$13</f>
        <v>1208.6050499999999</v>
      </c>
      <c r="M49" s="11">
        <f>'Cena na poramnuvanje '!M49*'Sreden kurs'!$D$13</f>
        <v>1190.7135000000001</v>
      </c>
      <c r="N49" s="11">
        <f>'Cena na poramnuvanje '!N49*'Sreden kurs'!$D$13</f>
        <v>0</v>
      </c>
      <c r="O49" s="11">
        <f>'Cena na poramnuvanje '!O49*'Sreden kurs'!$D$13</f>
        <v>0</v>
      </c>
      <c r="P49" s="11">
        <f>'Cena na poramnuvanje '!P49*'Sreden kurs'!$D$13</f>
        <v>0</v>
      </c>
      <c r="Q49" s="11">
        <f>'Cena na poramnuvanje '!Q49*'Sreden kurs'!$D$13</f>
        <v>0</v>
      </c>
      <c r="R49" s="11">
        <f>'Cena na poramnuvanje '!R49*'Sreden kurs'!$D$13</f>
        <v>0</v>
      </c>
      <c r="S49" s="11">
        <f>'Cena na poramnuvanje '!S49*'Sreden kurs'!$D$13</f>
        <v>0</v>
      </c>
      <c r="T49" s="11">
        <f>'Cena na poramnuvanje '!T49*'Sreden kurs'!$D$13</f>
        <v>0</v>
      </c>
      <c r="U49" s="11">
        <f>'Cena na poramnuvanje '!U49*'Sreden kurs'!$D$13</f>
        <v>0</v>
      </c>
      <c r="V49" s="11">
        <f>'Cena na poramnuvanje '!V49*'Sreden kurs'!$D$13</f>
        <v>0</v>
      </c>
      <c r="W49" s="11">
        <f>'Cena na poramnuvanje '!W49*'Sreden kurs'!$D$13</f>
        <v>0</v>
      </c>
      <c r="X49" s="11">
        <f>'Cena na poramnuvanje '!X49*'Sreden kurs'!$D$13</f>
        <v>0</v>
      </c>
      <c r="Y49" s="11">
        <f>'Cena na poramnuvanje '!Y49*'Sreden kurs'!$D$13</f>
        <v>1341.2492999999999</v>
      </c>
      <c r="Z49" s="11">
        <f>'Cena na poramnuvanje '!Z49*'Sreden kurs'!$D$13</f>
        <v>1236.9847500000001</v>
      </c>
      <c r="AA49" s="9">
        <f>'Cena na poramnuvanje '!AA49*'Sreden kurs'!$D$13</f>
        <v>0</v>
      </c>
    </row>
    <row r="50" spans="2:27" x14ac:dyDescent="0.25">
      <c r="B50" s="62"/>
      <c r="C50" s="10" t="s">
        <v>28</v>
      </c>
      <c r="D50" s="11">
        <f>'Cena na poramnuvanje '!D50*'Sreden kurs'!$D$13</f>
        <v>0</v>
      </c>
      <c r="E50" s="11">
        <f>'Cena na poramnuvanje '!E50*'Sreden kurs'!$D$13</f>
        <v>1132.1032500000001</v>
      </c>
      <c r="F50" s="11">
        <f>'Cena na poramnuvanje '!F50*'Sreden kurs'!$D$13</f>
        <v>0</v>
      </c>
      <c r="G50" s="11">
        <f>'Cena na poramnuvanje '!G50*'Sreden kurs'!$D$13</f>
        <v>0</v>
      </c>
      <c r="H50" s="11">
        <f>'Cena na poramnuvanje '!H50*'Sreden kurs'!$D$13</f>
        <v>0</v>
      </c>
      <c r="I50" s="11">
        <f>'Cena na poramnuvanje '!I50*'Sreden kurs'!$D$13</f>
        <v>0</v>
      </c>
      <c r="J50" s="11">
        <f>'Cena na poramnuvanje '!J50*'Sreden kurs'!$D$13</f>
        <v>0</v>
      </c>
      <c r="K50" s="11">
        <f>'Cena na poramnuvanje '!K50*'Sreden kurs'!$D$13</f>
        <v>1232.0491499999998</v>
      </c>
      <c r="L50" s="11">
        <f>'Cena na poramnuvanje '!L50*'Sreden kurs'!$D$13</f>
        <v>0</v>
      </c>
      <c r="M50" s="11">
        <f>'Cena na poramnuvanje '!M50*'Sreden kurs'!$D$13</f>
        <v>0</v>
      </c>
      <c r="N50" s="11">
        <f>'Cena na poramnuvanje '!N50*'Sreden kurs'!$D$13</f>
        <v>0</v>
      </c>
      <c r="O50" s="11">
        <f>'Cena na poramnuvanje '!O50*'Sreden kurs'!$D$13</f>
        <v>0</v>
      </c>
      <c r="P50" s="11">
        <f>'Cena na poramnuvanje '!P50*'Sreden kurs'!$D$13</f>
        <v>0</v>
      </c>
      <c r="Q50" s="11">
        <f>'Cena na poramnuvanje '!Q50*'Sreden kurs'!$D$13</f>
        <v>0</v>
      </c>
      <c r="R50" s="11">
        <f>'Cena na poramnuvanje '!R50*'Sreden kurs'!$D$13</f>
        <v>0</v>
      </c>
      <c r="S50" s="11">
        <f>'Cena na poramnuvanje '!S50*'Sreden kurs'!$D$13</f>
        <v>0</v>
      </c>
      <c r="T50" s="11">
        <f>'Cena na poramnuvanje '!T50*'Sreden kurs'!$D$13</f>
        <v>0</v>
      </c>
      <c r="U50" s="11">
        <f>'Cena na poramnuvanje '!U50*'Sreden kurs'!$D$13</f>
        <v>0</v>
      </c>
      <c r="V50" s="11">
        <f>'Cena na poramnuvanje '!V50*'Sreden kurs'!$D$13</f>
        <v>0</v>
      </c>
      <c r="W50" s="11">
        <f>'Cena na poramnuvanje '!W50*'Sreden kurs'!$D$13</f>
        <v>0</v>
      </c>
      <c r="X50" s="11">
        <f>'Cena na poramnuvanje '!X50*'Sreden kurs'!$D$13</f>
        <v>0</v>
      </c>
      <c r="Y50" s="11">
        <f>'Cena na poramnuvanje '!Y50*'Sreden kurs'!$D$13</f>
        <v>0</v>
      </c>
      <c r="Z50" s="11">
        <f>'Cena na poramnuvanje '!Z50*'Sreden kurs'!$D$13</f>
        <v>0</v>
      </c>
      <c r="AA50" s="9">
        <f>'Cena na poramnuvanje '!AA50*'Sreden kurs'!$D$13</f>
        <v>0</v>
      </c>
    </row>
    <row r="51" spans="2:27" x14ac:dyDescent="0.25">
      <c r="B51" s="63"/>
      <c r="C51" s="12" t="s">
        <v>29</v>
      </c>
      <c r="D51" s="13">
        <f>'Cena na poramnuvanje '!D51*'Sreden kurs'!$D$13</f>
        <v>0</v>
      </c>
      <c r="E51" s="13">
        <f>'Cena na poramnuvanje '!E51*'Sreden kurs'!$D$13</f>
        <v>3396.3097499999999</v>
      </c>
      <c r="F51" s="13">
        <f>'Cena na poramnuvanje '!F51*'Sreden kurs'!$D$13</f>
        <v>0</v>
      </c>
      <c r="G51" s="13">
        <f>'Cena na poramnuvanje '!G51*'Sreden kurs'!$D$13</f>
        <v>0</v>
      </c>
      <c r="H51" s="13">
        <f>'Cena na poramnuvanje '!H51*'Sreden kurs'!$D$13</f>
        <v>0</v>
      </c>
      <c r="I51" s="13">
        <f>'Cena na poramnuvanje '!I51*'Sreden kurs'!$D$13</f>
        <v>0</v>
      </c>
      <c r="J51" s="13">
        <f>'Cena na poramnuvanje '!J51*'Sreden kurs'!$D$13</f>
        <v>0</v>
      </c>
      <c r="K51" s="13">
        <f>'Cena na poramnuvanje '!K51*'Sreden kurs'!$D$13</f>
        <v>3695.5304999999998</v>
      </c>
      <c r="L51" s="13">
        <f>'Cena na poramnuvanje '!L51*'Sreden kurs'!$D$13</f>
        <v>0</v>
      </c>
      <c r="M51" s="13">
        <f>'Cena na poramnuvanje '!M51*'Sreden kurs'!$D$13</f>
        <v>0</v>
      </c>
      <c r="N51" s="13">
        <f>'Cena na poramnuvanje '!N51*'Sreden kurs'!$D$13</f>
        <v>0</v>
      </c>
      <c r="O51" s="13">
        <f>'Cena na poramnuvanje '!O51*'Sreden kurs'!$D$13</f>
        <v>0</v>
      </c>
      <c r="P51" s="13">
        <f>'Cena na poramnuvanje '!P51*'Sreden kurs'!$D$13</f>
        <v>0</v>
      </c>
      <c r="Q51" s="13">
        <f>'Cena na poramnuvanje '!Q51*'Sreden kurs'!$D$13</f>
        <v>0</v>
      </c>
      <c r="R51" s="13">
        <f>'Cena na poramnuvanje '!R51*'Sreden kurs'!$D$13</f>
        <v>0</v>
      </c>
      <c r="S51" s="13">
        <f>'Cena na poramnuvanje '!S51*'Sreden kurs'!$D$13</f>
        <v>0</v>
      </c>
      <c r="T51" s="13">
        <f>'Cena na poramnuvanje '!T51*'Sreden kurs'!$D$13</f>
        <v>0</v>
      </c>
      <c r="U51" s="13">
        <f>'Cena na poramnuvanje '!U51*'Sreden kurs'!$D$13</f>
        <v>0</v>
      </c>
      <c r="V51" s="13">
        <f>'Cena na poramnuvanje '!V51*'Sreden kurs'!$D$13</f>
        <v>0</v>
      </c>
      <c r="W51" s="13">
        <f>'Cena na poramnuvanje '!W51*'Sreden kurs'!$D$13</f>
        <v>0</v>
      </c>
      <c r="X51" s="13">
        <f>'Cena na poramnuvanje '!X51*'Sreden kurs'!$D$13</f>
        <v>0</v>
      </c>
      <c r="Y51" s="13">
        <f>'Cena na poramnuvanje '!Y51*'Sreden kurs'!$D$13</f>
        <v>0</v>
      </c>
      <c r="Z51" s="13">
        <f>'Cena na poramnuvanje '!Z51*'Sreden kurs'!$D$13</f>
        <v>0</v>
      </c>
      <c r="AA51" s="14">
        <f>'Cena na poramnuvanje '!AA51*'Sreden kurs'!$D$13</f>
        <v>0</v>
      </c>
    </row>
    <row r="52" spans="2:27" x14ac:dyDescent="0.25">
      <c r="B52" s="61" t="s">
        <v>55</v>
      </c>
      <c r="C52" s="7" t="s">
        <v>26</v>
      </c>
      <c r="D52" s="8">
        <f>'Cena na poramnuvanje '!D52*'Sreden kurs'!$D$14</f>
        <v>2859.5632500000002</v>
      </c>
      <c r="E52" s="8">
        <f>'Cena na poramnuvanje '!E52*'Sreden kurs'!$D$14</f>
        <v>0</v>
      </c>
      <c r="F52" s="15">
        <f>'Cena na poramnuvanje '!F52*'Sreden kurs'!$D$14</f>
        <v>0</v>
      </c>
      <c r="G52" s="15">
        <f>'Cena na poramnuvanje '!G52*'Sreden kurs'!$D$14</f>
        <v>0</v>
      </c>
      <c r="H52" s="15">
        <f>'Cena na poramnuvanje '!H52*'Sreden kurs'!$D$14</f>
        <v>0</v>
      </c>
      <c r="I52" s="15">
        <f>'Cena na poramnuvanje '!I52*'Sreden kurs'!$D$14</f>
        <v>0</v>
      </c>
      <c r="J52" s="15">
        <f>'Cena na poramnuvanje '!J52*'Sreden kurs'!$D$14</f>
        <v>0</v>
      </c>
      <c r="K52" s="15">
        <f>'Cena na poramnuvanje '!K52*'Sreden kurs'!$D$14</f>
        <v>0</v>
      </c>
      <c r="L52" s="15">
        <f>'Cena na poramnuvanje '!L52*'Sreden kurs'!$D$14</f>
        <v>0</v>
      </c>
      <c r="M52" s="15">
        <f>'Cena na poramnuvanje '!M52*'Sreden kurs'!$D$14</f>
        <v>0</v>
      </c>
      <c r="N52" s="15">
        <f>'Cena na poramnuvanje '!N52*'Sreden kurs'!$D$14</f>
        <v>0</v>
      </c>
      <c r="O52" s="15">
        <f>'Cena na poramnuvanje '!O52*'Sreden kurs'!$D$14</f>
        <v>2631.2917500000003</v>
      </c>
      <c r="P52" s="15">
        <f>'Cena na poramnuvanje '!P52*'Sreden kurs'!$D$14</f>
        <v>2470.8847500000002</v>
      </c>
      <c r="Q52" s="15">
        <f>'Cena na poramnuvanje '!Q52*'Sreden kurs'!$D$14</f>
        <v>2290.7353499999999</v>
      </c>
      <c r="R52" s="15">
        <f>'Cena na poramnuvanje '!R52*'Sreden kurs'!$D$14</f>
        <v>2196.9589500000002</v>
      </c>
      <c r="S52" s="15">
        <f>'Cena na poramnuvanje '!S52*'Sreden kurs'!$D$14</f>
        <v>2317.2642000000001</v>
      </c>
      <c r="T52" s="15">
        <f>'Cena na poramnuvanje '!T52*'Sreden kurs'!$D$14</f>
        <v>2770.0173642857139</v>
      </c>
      <c r="U52" s="15">
        <f>'Cena na poramnuvanje '!U52*'Sreden kurs'!$D$14</f>
        <v>3013.1305102473498</v>
      </c>
      <c r="V52" s="15">
        <f>'Cena na poramnuvanje '!V52*'Sreden kurs'!$D$14</f>
        <v>3448.13355</v>
      </c>
      <c r="W52" s="15">
        <f>'Cena na poramnuvanje '!W52*'Sreden kurs'!$D$14</f>
        <v>4092.2293500000001</v>
      </c>
      <c r="X52" s="15">
        <f>'Cena na poramnuvanje '!X52*'Sreden kurs'!$D$14</f>
        <v>4092.2293500000001</v>
      </c>
      <c r="Y52" s="15">
        <f>'Cena na poramnuvanje '!Y52*'Sreden kurs'!$D$14</f>
        <v>3651.72705</v>
      </c>
      <c r="Z52" s="16">
        <f>'Cena na poramnuvanje '!Z52*'Sreden kurs'!$D$14</f>
        <v>3982.4122499999999</v>
      </c>
      <c r="AA52" s="17">
        <f>'Cena na poramnuvanje '!AA52*'Sreden kurs'!$D$14</f>
        <v>3575.8422</v>
      </c>
    </row>
    <row r="53" spans="2:27" x14ac:dyDescent="0.25">
      <c r="B53" s="62"/>
      <c r="C53" s="10" t="s">
        <v>27</v>
      </c>
      <c r="D53" s="11">
        <f>'Cena na poramnuvanje '!D53*'Sreden kurs'!$D$14</f>
        <v>0</v>
      </c>
      <c r="E53" s="11">
        <f>'Cena na poramnuvanje '!E53*'Sreden kurs'!$D$14</f>
        <v>0</v>
      </c>
      <c r="F53" s="11">
        <f>'Cena na poramnuvanje '!F53*'Sreden kurs'!$D$14</f>
        <v>650.88225</v>
      </c>
      <c r="G53" s="11">
        <f>'Cena na poramnuvanje '!G53*'Sreden kurs'!$D$14</f>
        <v>650.88225</v>
      </c>
      <c r="H53" s="11">
        <f>'Cena na poramnuvanje '!H53*'Sreden kurs'!$D$14</f>
        <v>650.88225</v>
      </c>
      <c r="I53" s="11">
        <f>'Cena na poramnuvanje '!I53*'Sreden kurs'!$D$14</f>
        <v>650.88225</v>
      </c>
      <c r="J53" s="11">
        <f>'Cena na poramnuvanje '!J53*'Sreden kurs'!$D$14</f>
        <v>650.88225</v>
      </c>
      <c r="K53" s="11">
        <f>'Cena na poramnuvanje '!K53*'Sreden kurs'!$D$14</f>
        <v>650.88225</v>
      </c>
      <c r="L53" s="11">
        <f>'Cena na poramnuvanje '!L53*'Sreden kurs'!$D$14</f>
        <v>1038.9438</v>
      </c>
      <c r="M53" s="11">
        <f>'Cena na poramnuvanje '!M53*'Sreden kurs'!$D$14</f>
        <v>1038.9438</v>
      </c>
      <c r="N53" s="11">
        <f>'Cena na poramnuvanje '!N53*'Sreden kurs'!$D$14</f>
        <v>1038.9438</v>
      </c>
      <c r="O53" s="11">
        <f>'Cena na poramnuvanje '!O53*'Sreden kurs'!$D$14</f>
        <v>0</v>
      </c>
      <c r="P53" s="11">
        <f>'Cena na poramnuvanje '!P53*'Sreden kurs'!$D$14</f>
        <v>0</v>
      </c>
      <c r="Q53" s="11">
        <f>'Cena na poramnuvanje '!Q53*'Sreden kurs'!$D$14</f>
        <v>0</v>
      </c>
      <c r="R53" s="11">
        <f>'Cena na poramnuvanje '!R53*'Sreden kurs'!$D$14</f>
        <v>0</v>
      </c>
      <c r="S53" s="11">
        <f>'Cena na poramnuvanje '!S53*'Sreden kurs'!$D$14</f>
        <v>0</v>
      </c>
      <c r="T53" s="11">
        <f>'Cena na poramnuvanje '!T53*'Sreden kurs'!$D$14</f>
        <v>0</v>
      </c>
      <c r="U53" s="11">
        <f>'Cena na poramnuvanje '!U53*'Sreden kurs'!$D$14</f>
        <v>0</v>
      </c>
      <c r="V53" s="11">
        <f>'Cena na poramnuvanje '!V53*'Sreden kurs'!$D$14</f>
        <v>0</v>
      </c>
      <c r="W53" s="11">
        <f>'Cena na poramnuvanje '!W53*'Sreden kurs'!$D$14</f>
        <v>0</v>
      </c>
      <c r="X53" s="11">
        <f>'Cena na poramnuvanje '!X53*'Sreden kurs'!$D$14</f>
        <v>0</v>
      </c>
      <c r="Y53" s="11">
        <f>'Cena na poramnuvanje '!Y53*'Sreden kurs'!$D$14</f>
        <v>0</v>
      </c>
      <c r="Z53" s="11">
        <f>'Cena na poramnuvanje '!Z53*'Sreden kurs'!$D$14</f>
        <v>0</v>
      </c>
      <c r="AA53" s="9">
        <f>'Cena na poramnuvanje '!AA53*'Sreden kurs'!$D$14</f>
        <v>0</v>
      </c>
    </row>
    <row r="54" spans="2:27" x14ac:dyDescent="0.25">
      <c r="B54" s="62"/>
      <c r="C54" s="10" t="s">
        <v>28</v>
      </c>
      <c r="D54" s="11">
        <f>'Cena na poramnuvanje '!D54*'Sreden kurs'!$D$14</f>
        <v>0</v>
      </c>
      <c r="E54" s="11">
        <f>'Cena na poramnuvanje '!E54*'Sreden kurs'!$D$14</f>
        <v>992.67255</v>
      </c>
      <c r="F54" s="11">
        <f>'Cena na poramnuvanje '!F54*'Sreden kurs'!$D$14</f>
        <v>0</v>
      </c>
      <c r="G54" s="11">
        <f>'Cena na poramnuvanje '!G54*'Sreden kurs'!$D$14</f>
        <v>0</v>
      </c>
      <c r="H54" s="11">
        <f>'Cena na poramnuvanje '!H54*'Sreden kurs'!$D$14</f>
        <v>0</v>
      </c>
      <c r="I54" s="11">
        <f>'Cena na poramnuvanje '!I54*'Sreden kurs'!$D$14</f>
        <v>0</v>
      </c>
      <c r="J54" s="11">
        <f>'Cena na poramnuvanje '!J54*'Sreden kurs'!$D$14</f>
        <v>0</v>
      </c>
      <c r="K54" s="11">
        <f>'Cena na poramnuvanje '!K54*'Sreden kurs'!$D$14</f>
        <v>0</v>
      </c>
      <c r="L54" s="11">
        <f>'Cena na poramnuvanje '!L54*'Sreden kurs'!$D$14</f>
        <v>0</v>
      </c>
      <c r="M54" s="11">
        <f>'Cena na poramnuvanje '!M54*'Sreden kurs'!$D$14</f>
        <v>0</v>
      </c>
      <c r="N54" s="11">
        <f>'Cena na poramnuvanje '!N54*'Sreden kurs'!$D$14</f>
        <v>0</v>
      </c>
      <c r="O54" s="11">
        <f>'Cena na poramnuvanje '!O54*'Sreden kurs'!$D$14</f>
        <v>0</v>
      </c>
      <c r="P54" s="11">
        <f>'Cena na poramnuvanje '!P54*'Sreden kurs'!$D$14</f>
        <v>0</v>
      </c>
      <c r="Q54" s="11">
        <f>'Cena na poramnuvanje '!Q54*'Sreden kurs'!$D$14</f>
        <v>0</v>
      </c>
      <c r="R54" s="11">
        <f>'Cena na poramnuvanje '!R54*'Sreden kurs'!$D$14</f>
        <v>0</v>
      </c>
      <c r="S54" s="11">
        <f>'Cena na poramnuvanje '!S54*'Sreden kurs'!$D$14</f>
        <v>0</v>
      </c>
      <c r="T54" s="11">
        <f>'Cena na poramnuvanje '!T54*'Sreden kurs'!$D$14</f>
        <v>0</v>
      </c>
      <c r="U54" s="11">
        <f>'Cena na poramnuvanje '!U54*'Sreden kurs'!$D$14</f>
        <v>0</v>
      </c>
      <c r="V54" s="11">
        <f>'Cena na poramnuvanje '!V54*'Sreden kurs'!$D$14</f>
        <v>0</v>
      </c>
      <c r="W54" s="11">
        <f>'Cena na poramnuvanje '!W54*'Sreden kurs'!$D$14</f>
        <v>0</v>
      </c>
      <c r="X54" s="11">
        <f>'Cena na poramnuvanje '!X54*'Sreden kurs'!$D$14</f>
        <v>0</v>
      </c>
      <c r="Y54" s="11">
        <f>'Cena na poramnuvanje '!Y54*'Sreden kurs'!$D$14</f>
        <v>0</v>
      </c>
      <c r="Z54" s="11">
        <f>'Cena na poramnuvanje '!Z54*'Sreden kurs'!$D$14</f>
        <v>0</v>
      </c>
      <c r="AA54" s="9">
        <f>'Cena na poramnuvanje '!AA54*'Sreden kurs'!$D$14</f>
        <v>0</v>
      </c>
    </row>
    <row r="55" spans="2:27" x14ac:dyDescent="0.25">
      <c r="B55" s="63"/>
      <c r="C55" s="12" t="s">
        <v>29</v>
      </c>
      <c r="D55" s="13">
        <f>'Cena na poramnuvanje '!D55*'Sreden kurs'!$D$14</f>
        <v>0</v>
      </c>
      <c r="E55" s="13">
        <f>'Cena na poramnuvanje '!E55*'Sreden kurs'!$D$14</f>
        <v>2977.4006999999997</v>
      </c>
      <c r="F55" s="13">
        <f>'Cena na poramnuvanje '!F55*'Sreden kurs'!$D$14</f>
        <v>0</v>
      </c>
      <c r="G55" s="13">
        <f>'Cena na poramnuvanje '!G55*'Sreden kurs'!$D$14</f>
        <v>0</v>
      </c>
      <c r="H55" s="13">
        <f>'Cena na poramnuvanje '!H55*'Sreden kurs'!$D$14</f>
        <v>0</v>
      </c>
      <c r="I55" s="13">
        <f>'Cena na poramnuvanje '!I55*'Sreden kurs'!$D$14</f>
        <v>0</v>
      </c>
      <c r="J55" s="13">
        <f>'Cena na poramnuvanje '!J55*'Sreden kurs'!$D$14</f>
        <v>0</v>
      </c>
      <c r="K55" s="13">
        <f>'Cena na poramnuvanje '!K55*'Sreden kurs'!$D$14</f>
        <v>0</v>
      </c>
      <c r="L55" s="13">
        <f>'Cena na poramnuvanje '!L55*'Sreden kurs'!$D$14</f>
        <v>0</v>
      </c>
      <c r="M55" s="13">
        <f>'Cena na poramnuvanje '!M55*'Sreden kurs'!$D$14</f>
        <v>0</v>
      </c>
      <c r="N55" s="13">
        <f>'Cena na poramnuvanje '!N55*'Sreden kurs'!$D$14</f>
        <v>0</v>
      </c>
      <c r="O55" s="13">
        <f>'Cena na poramnuvanje '!O55*'Sreden kurs'!$D$14</f>
        <v>0</v>
      </c>
      <c r="P55" s="13">
        <f>'Cena na poramnuvanje '!P55*'Sreden kurs'!$D$14</f>
        <v>0</v>
      </c>
      <c r="Q55" s="13">
        <f>'Cena na poramnuvanje '!Q55*'Sreden kurs'!$D$14</f>
        <v>0</v>
      </c>
      <c r="R55" s="13">
        <f>'Cena na poramnuvanje '!R55*'Sreden kurs'!$D$14</f>
        <v>0</v>
      </c>
      <c r="S55" s="13">
        <f>'Cena na poramnuvanje '!S55*'Sreden kurs'!$D$14</f>
        <v>0</v>
      </c>
      <c r="T55" s="13">
        <f>'Cena na poramnuvanje '!T55*'Sreden kurs'!$D$14</f>
        <v>0</v>
      </c>
      <c r="U55" s="13">
        <f>'Cena na poramnuvanje '!U55*'Sreden kurs'!$D$14</f>
        <v>0</v>
      </c>
      <c r="V55" s="13">
        <f>'Cena na poramnuvanje '!V55*'Sreden kurs'!$D$14</f>
        <v>0</v>
      </c>
      <c r="W55" s="13">
        <f>'Cena na poramnuvanje '!W55*'Sreden kurs'!$D$14</f>
        <v>0</v>
      </c>
      <c r="X55" s="13">
        <f>'Cena na poramnuvanje '!X55*'Sreden kurs'!$D$14</f>
        <v>0</v>
      </c>
      <c r="Y55" s="13">
        <f>'Cena na poramnuvanje '!Y55*'Sreden kurs'!$D$14</f>
        <v>0</v>
      </c>
      <c r="Z55" s="13">
        <f>'Cena na poramnuvanje '!Z55*'Sreden kurs'!$D$14</f>
        <v>0</v>
      </c>
      <c r="AA55" s="14">
        <f>'Cena na poramnuvanje '!AA55*'Sreden kurs'!$D$14</f>
        <v>0</v>
      </c>
    </row>
    <row r="56" spans="2:27" x14ac:dyDescent="0.25">
      <c r="B56" s="61" t="s">
        <v>56</v>
      </c>
      <c r="C56" s="7" t="s">
        <v>26</v>
      </c>
      <c r="D56" s="8">
        <f>'Cena na poramnuvanje '!D56*'Sreden kurs'!$D$15</f>
        <v>3572.1405</v>
      </c>
      <c r="E56" s="8">
        <f>'Cena na poramnuvanje '!E56*'Sreden kurs'!$D$15</f>
        <v>0</v>
      </c>
      <c r="F56" s="15">
        <f>'Cena na poramnuvanje '!F56*'Sreden kurs'!$D$15</f>
        <v>0</v>
      </c>
      <c r="G56" s="15">
        <f>'Cena na poramnuvanje '!G56*'Sreden kurs'!$D$15</f>
        <v>0</v>
      </c>
      <c r="H56" s="15">
        <f>'Cena na poramnuvanje '!H56*'Sreden kurs'!$D$15</f>
        <v>0</v>
      </c>
      <c r="I56" s="15">
        <f>'Cena na poramnuvanje '!I56*'Sreden kurs'!$D$15</f>
        <v>0</v>
      </c>
      <c r="J56" s="15">
        <f>'Cena na poramnuvanje '!J56*'Sreden kurs'!$D$15</f>
        <v>0</v>
      </c>
      <c r="K56" s="15">
        <f>'Cena na poramnuvanje '!K56*'Sreden kurs'!$D$15</f>
        <v>0</v>
      </c>
      <c r="L56" s="15">
        <f>'Cena na poramnuvanje '!L56*'Sreden kurs'!$D$15</f>
        <v>0</v>
      </c>
      <c r="M56" s="15">
        <f>'Cena na poramnuvanje '!M56*'Sreden kurs'!$D$15</f>
        <v>0</v>
      </c>
      <c r="N56" s="15">
        <f>'Cena na poramnuvanje '!N56*'Sreden kurs'!$D$15</f>
        <v>0</v>
      </c>
      <c r="O56" s="15">
        <f>'Cena na poramnuvanje '!O56*'Sreden kurs'!$D$15</f>
        <v>0</v>
      </c>
      <c r="P56" s="15">
        <f>'Cena na poramnuvanje '!P56*'Sreden kurs'!$D$15</f>
        <v>0</v>
      </c>
      <c r="Q56" s="15">
        <f>'Cena na poramnuvanje '!Q56*'Sreden kurs'!$D$15</f>
        <v>0</v>
      </c>
      <c r="R56" s="15">
        <f>'Cena na poramnuvanje '!R56*'Sreden kurs'!$D$15</f>
        <v>3585.7133999999996</v>
      </c>
      <c r="S56" s="15">
        <f>'Cena na poramnuvanje '!S56*'Sreden kurs'!$D$15</f>
        <v>3740.3071669014089</v>
      </c>
      <c r="T56" s="15">
        <f>'Cena na poramnuvanje '!T56*'Sreden kurs'!$D$15</f>
        <v>4115.0565000000006</v>
      </c>
      <c r="U56" s="15">
        <f>'Cena na poramnuvanje '!U56*'Sreden kurs'!$D$15</f>
        <v>5422.9905000000008</v>
      </c>
      <c r="V56" s="15">
        <f>'Cena na poramnuvanje '!V56*'Sreden kurs'!$D$15</f>
        <v>5597.8958249999996</v>
      </c>
      <c r="W56" s="15">
        <f>'Cena na poramnuvanje '!W56*'Sreden kurs'!$D$15</f>
        <v>6677.4831884944915</v>
      </c>
      <c r="X56" s="15">
        <f>'Cena na poramnuvanje '!X56*'Sreden kurs'!$D$15</f>
        <v>6083.0479038461544</v>
      </c>
      <c r="Y56" s="15">
        <f>'Cena na poramnuvanje '!Y56*'Sreden kurs'!$D$15</f>
        <v>0</v>
      </c>
      <c r="Z56" s="16">
        <f>'Cena na poramnuvanje '!Z56*'Sreden kurs'!$D$15</f>
        <v>4157.2597359374995</v>
      </c>
      <c r="AA56" s="17">
        <f>'Cena na poramnuvanje '!AA56*'Sreden kurs'!$D$15</f>
        <v>0</v>
      </c>
    </row>
    <row r="57" spans="2:27" x14ac:dyDescent="0.25">
      <c r="B57" s="62"/>
      <c r="C57" s="10" t="s">
        <v>27</v>
      </c>
      <c r="D57" s="11">
        <f>'Cena na poramnuvanje '!D57*'Sreden kurs'!$D$15</f>
        <v>0</v>
      </c>
      <c r="E57" s="11">
        <f>'Cena na poramnuvanje '!E57*'Sreden kurs'!$D$15</f>
        <v>0</v>
      </c>
      <c r="F57" s="11">
        <f>'Cena na poramnuvanje '!F57*'Sreden kurs'!$D$15</f>
        <v>663.83820000000003</v>
      </c>
      <c r="G57" s="11">
        <f>'Cena na poramnuvanje '!G57*'Sreden kurs'!$D$15</f>
        <v>650.88225</v>
      </c>
      <c r="H57" s="11">
        <f>'Cena na poramnuvanje '!H57*'Sreden kurs'!$D$15</f>
        <v>650.88225</v>
      </c>
      <c r="I57" s="11">
        <f>'Cena na poramnuvanje '!I57*'Sreden kurs'!$D$15</f>
        <v>0</v>
      </c>
      <c r="J57" s="11">
        <f>'Cena na poramnuvanje '!J57*'Sreden kurs'!$D$15</f>
        <v>0</v>
      </c>
      <c r="K57" s="11">
        <f>'Cena na poramnuvanje '!K57*'Sreden kurs'!$D$15</f>
        <v>1886.6331</v>
      </c>
      <c r="L57" s="11">
        <f>'Cena na poramnuvanje '!L57*'Sreden kurs'!$D$15</f>
        <v>1453.9890232989205</v>
      </c>
      <c r="M57" s="11">
        <f>'Cena na poramnuvanje '!M57*'Sreden kurs'!$D$15</f>
        <v>1194.4874097535933</v>
      </c>
      <c r="N57" s="11">
        <f>'Cena na poramnuvanje '!N57*'Sreden kurs'!$D$15</f>
        <v>926.39788269230769</v>
      </c>
      <c r="O57" s="11">
        <f>'Cena na poramnuvanje '!O57*'Sreden kurs'!$D$15</f>
        <v>1480.68</v>
      </c>
      <c r="P57" s="11">
        <f>'Cena na poramnuvanje '!P57*'Sreden kurs'!$D$15</f>
        <v>939.9822760945101</v>
      </c>
      <c r="Q57" s="11">
        <f>'Cena na poramnuvanje '!Q57*'Sreden kurs'!$D$15</f>
        <v>831.49436250000008</v>
      </c>
      <c r="R57" s="11">
        <f>'Cena na poramnuvanje '!R57*'Sreden kurs'!$D$15</f>
        <v>0</v>
      </c>
      <c r="S57" s="11">
        <f>'Cena na poramnuvanje '!S57*'Sreden kurs'!$D$15</f>
        <v>0</v>
      </c>
      <c r="T57" s="11">
        <f>'Cena na poramnuvanje '!T57*'Sreden kurs'!$D$15</f>
        <v>0</v>
      </c>
      <c r="U57" s="11">
        <f>'Cena na poramnuvanje '!U57*'Sreden kurs'!$D$15</f>
        <v>0</v>
      </c>
      <c r="V57" s="11">
        <f>'Cena na poramnuvanje '!V57*'Sreden kurs'!$D$15</f>
        <v>0</v>
      </c>
      <c r="W57" s="11">
        <f>'Cena na poramnuvanje '!W57*'Sreden kurs'!$D$15</f>
        <v>0</v>
      </c>
      <c r="X57" s="11">
        <f>'Cena na poramnuvanje '!X57*'Sreden kurs'!$D$15</f>
        <v>0</v>
      </c>
      <c r="Y57" s="11">
        <f>'Cena na poramnuvanje '!Y57*'Sreden kurs'!$D$15</f>
        <v>1815.0669</v>
      </c>
      <c r="Z57" s="11">
        <f>'Cena na poramnuvanje '!Z57*'Sreden kurs'!$D$15</f>
        <v>0</v>
      </c>
      <c r="AA57" s="9">
        <f>'Cena na poramnuvanje '!AA57*'Sreden kurs'!$D$15</f>
        <v>999.49296055045875</v>
      </c>
    </row>
    <row r="58" spans="2:27" x14ac:dyDescent="0.25">
      <c r="B58" s="62"/>
      <c r="C58" s="10" t="s">
        <v>28</v>
      </c>
      <c r="D58" s="11">
        <f>'Cena na poramnuvanje '!D58*'Sreden kurs'!$D$15</f>
        <v>0</v>
      </c>
      <c r="E58" s="11">
        <f>'Cena na poramnuvanje '!E58*'Sreden kurs'!$D$15</f>
        <v>1080.27945</v>
      </c>
      <c r="F58" s="11">
        <f>'Cena na poramnuvanje '!F58*'Sreden kurs'!$D$15</f>
        <v>0</v>
      </c>
      <c r="G58" s="11">
        <f>'Cena na poramnuvanje '!G58*'Sreden kurs'!$D$15</f>
        <v>0</v>
      </c>
      <c r="H58" s="11">
        <f>'Cena na poramnuvanje '!H58*'Sreden kurs'!$D$15</f>
        <v>0</v>
      </c>
      <c r="I58" s="11">
        <f>'Cena na poramnuvanje '!I58*'Sreden kurs'!$D$15</f>
        <v>1141.9744500000002</v>
      </c>
      <c r="J58" s="11">
        <f>'Cena na poramnuvanje '!J58*'Sreden kurs'!$D$15</f>
        <v>1564.5852</v>
      </c>
      <c r="K58" s="11">
        <f>'Cena na poramnuvanje '!K58*'Sreden kurs'!$D$15</f>
        <v>0</v>
      </c>
      <c r="L58" s="11">
        <f>'Cena na poramnuvanje '!L58*'Sreden kurs'!$D$15</f>
        <v>0</v>
      </c>
      <c r="M58" s="11">
        <f>'Cena na poramnuvanje '!M58*'Sreden kurs'!$D$15</f>
        <v>0</v>
      </c>
      <c r="N58" s="11">
        <f>'Cena na poramnuvanje '!N58*'Sreden kurs'!$D$15</f>
        <v>0</v>
      </c>
      <c r="O58" s="11">
        <f>'Cena na poramnuvanje '!O58*'Sreden kurs'!$D$15</f>
        <v>0</v>
      </c>
      <c r="P58" s="11">
        <f>'Cena na poramnuvanje '!P58*'Sreden kurs'!$D$15</f>
        <v>0</v>
      </c>
      <c r="Q58" s="11">
        <f>'Cena na poramnuvanje '!Q58*'Sreden kurs'!$D$15</f>
        <v>0</v>
      </c>
      <c r="R58" s="11">
        <f>'Cena na poramnuvanje '!R58*'Sreden kurs'!$D$15</f>
        <v>0</v>
      </c>
      <c r="S58" s="11">
        <f>'Cena na poramnuvanje '!S58*'Sreden kurs'!$D$15</f>
        <v>0</v>
      </c>
      <c r="T58" s="11">
        <f>'Cena na poramnuvanje '!T58*'Sreden kurs'!$D$15</f>
        <v>0</v>
      </c>
      <c r="U58" s="11">
        <f>'Cena na poramnuvanje '!U58*'Sreden kurs'!$D$15</f>
        <v>0</v>
      </c>
      <c r="V58" s="11">
        <f>'Cena na poramnuvanje '!V58*'Sreden kurs'!$D$15</f>
        <v>0</v>
      </c>
      <c r="W58" s="11">
        <f>'Cena na poramnuvanje '!W58*'Sreden kurs'!$D$15</f>
        <v>0</v>
      </c>
      <c r="X58" s="11">
        <f>'Cena na poramnuvanje '!X58*'Sreden kurs'!$D$15</f>
        <v>0</v>
      </c>
      <c r="Y58" s="11">
        <f>'Cena na poramnuvanje '!Y58*'Sreden kurs'!$D$15</f>
        <v>0</v>
      </c>
      <c r="Z58" s="11">
        <f>'Cena na poramnuvanje '!Z58*'Sreden kurs'!$D$15</f>
        <v>0</v>
      </c>
      <c r="AA58" s="9">
        <f>'Cena na poramnuvanje '!AA58*'Sreden kurs'!$D$15</f>
        <v>0</v>
      </c>
    </row>
    <row r="59" spans="2:27" x14ac:dyDescent="0.25">
      <c r="B59" s="63"/>
      <c r="C59" s="12" t="s">
        <v>29</v>
      </c>
      <c r="D59" s="13">
        <f>'Cena na poramnuvanje '!D59*'Sreden kurs'!$D$15</f>
        <v>0</v>
      </c>
      <c r="E59" s="13">
        <f>'Cena na poramnuvanje '!E59*'Sreden kurs'!$D$15</f>
        <v>3240.83835</v>
      </c>
      <c r="F59" s="13">
        <f>'Cena na poramnuvanje '!F59*'Sreden kurs'!$D$15</f>
        <v>0</v>
      </c>
      <c r="G59" s="13">
        <f>'Cena na poramnuvanje '!G59*'Sreden kurs'!$D$15</f>
        <v>0</v>
      </c>
      <c r="H59" s="13">
        <f>'Cena na poramnuvanje '!H59*'Sreden kurs'!$D$15</f>
        <v>0</v>
      </c>
      <c r="I59" s="13">
        <f>'Cena na poramnuvanje '!I59*'Sreden kurs'!$D$15</f>
        <v>3425.92335</v>
      </c>
      <c r="J59" s="13">
        <f>'Cena na poramnuvanje '!J59*'Sreden kurs'!$D$15</f>
        <v>4693.1386499999999</v>
      </c>
      <c r="K59" s="13">
        <f>'Cena na poramnuvanje '!K59*'Sreden kurs'!$D$15</f>
        <v>0</v>
      </c>
      <c r="L59" s="13">
        <f>'Cena na poramnuvanje '!L59*'Sreden kurs'!$D$15</f>
        <v>0</v>
      </c>
      <c r="M59" s="13">
        <f>'Cena na poramnuvanje '!M59*'Sreden kurs'!$D$15</f>
        <v>0</v>
      </c>
      <c r="N59" s="13">
        <f>'Cena na poramnuvanje '!N59*'Sreden kurs'!$D$15</f>
        <v>0</v>
      </c>
      <c r="O59" s="13">
        <f>'Cena na poramnuvanje '!O59*'Sreden kurs'!$D$15</f>
        <v>0</v>
      </c>
      <c r="P59" s="13">
        <f>'Cena na poramnuvanje '!P59*'Sreden kurs'!$D$15</f>
        <v>0</v>
      </c>
      <c r="Q59" s="13">
        <f>'Cena na poramnuvanje '!Q59*'Sreden kurs'!$D$15</f>
        <v>0</v>
      </c>
      <c r="R59" s="13">
        <f>'Cena na poramnuvanje '!R59*'Sreden kurs'!$D$15</f>
        <v>0</v>
      </c>
      <c r="S59" s="13">
        <f>'Cena na poramnuvanje '!S59*'Sreden kurs'!$D$15</f>
        <v>0</v>
      </c>
      <c r="T59" s="13">
        <f>'Cena na poramnuvanje '!T59*'Sreden kurs'!$D$15</f>
        <v>0</v>
      </c>
      <c r="U59" s="13">
        <f>'Cena na poramnuvanje '!U59*'Sreden kurs'!$D$15</f>
        <v>0</v>
      </c>
      <c r="V59" s="13">
        <f>'Cena na poramnuvanje '!V59*'Sreden kurs'!$D$15</f>
        <v>0</v>
      </c>
      <c r="W59" s="13">
        <f>'Cena na poramnuvanje '!W59*'Sreden kurs'!$D$15</f>
        <v>0</v>
      </c>
      <c r="X59" s="13">
        <f>'Cena na poramnuvanje '!X59*'Sreden kurs'!$D$15</f>
        <v>0</v>
      </c>
      <c r="Y59" s="13">
        <f>'Cena na poramnuvanje '!Y59*'Sreden kurs'!$D$15</f>
        <v>0</v>
      </c>
      <c r="Z59" s="13">
        <f>'Cena na poramnuvanje '!Z59*'Sreden kurs'!$D$15</f>
        <v>0</v>
      </c>
      <c r="AA59" s="14">
        <f>'Cena na poramnuvanje '!AA59*'Sreden kurs'!$D$15</f>
        <v>0</v>
      </c>
    </row>
    <row r="60" spans="2:27" x14ac:dyDescent="0.25">
      <c r="B60" s="61" t="s">
        <v>57</v>
      </c>
      <c r="C60" s="7" t="s">
        <v>26</v>
      </c>
      <c r="D60" s="8">
        <f>'Cena na poramnuvanje '!D60*'Sreden kurs'!$D$16</f>
        <v>4302.6093000000001</v>
      </c>
      <c r="E60" s="8">
        <f>'Cena na poramnuvanje '!E60*'Sreden kurs'!$D$16</f>
        <v>0</v>
      </c>
      <c r="F60" s="15">
        <f>'Cena na poramnuvanje '!F60*'Sreden kurs'!$D$16</f>
        <v>0</v>
      </c>
      <c r="G60" s="15">
        <f>'Cena na poramnuvanje '!G60*'Sreden kurs'!$D$16</f>
        <v>0</v>
      </c>
      <c r="H60" s="15">
        <f>'Cena na poramnuvanje '!H60*'Sreden kurs'!$D$16</f>
        <v>0</v>
      </c>
      <c r="I60" s="15">
        <f>'Cena na poramnuvanje '!I60*'Sreden kurs'!$D$16</f>
        <v>0</v>
      </c>
      <c r="J60" s="15">
        <f>'Cena na poramnuvanje '!J60*'Sreden kurs'!$D$16</f>
        <v>0</v>
      </c>
      <c r="K60" s="15">
        <f>'Cena na poramnuvanje '!K60*'Sreden kurs'!$D$16</f>
        <v>0</v>
      </c>
      <c r="L60" s="15">
        <f>'Cena na poramnuvanje '!L60*'Sreden kurs'!$D$16</f>
        <v>6801.2568000000001</v>
      </c>
      <c r="M60" s="15">
        <f>'Cena na poramnuvanje '!M60*'Sreden kurs'!$D$16</f>
        <v>0</v>
      </c>
      <c r="N60" s="15">
        <f>'Cena na poramnuvanje '!N60*'Sreden kurs'!$D$16</f>
        <v>0</v>
      </c>
      <c r="O60" s="15">
        <f>'Cena na poramnuvanje '!O60*'Sreden kurs'!$D$16</f>
        <v>5182.38</v>
      </c>
      <c r="P60" s="15">
        <f>'Cena na poramnuvanje '!P60*'Sreden kurs'!$D$16</f>
        <v>0</v>
      </c>
      <c r="Q60" s="15">
        <f>'Cena na poramnuvanje '!Q60*'Sreden kurs'!$D$16</f>
        <v>0</v>
      </c>
      <c r="R60" s="15">
        <f>'Cena na poramnuvanje '!R60*'Sreden kurs'!$D$16</f>
        <v>4288.8509050664452</v>
      </c>
      <c r="S60" s="15">
        <f>'Cena na poramnuvanje '!S60*'Sreden kurs'!$D$16</f>
        <v>4408.6283015625004</v>
      </c>
      <c r="T60" s="15">
        <f>'Cena na poramnuvanje '!T60*'Sreden kurs'!$D$16</f>
        <v>0</v>
      </c>
      <c r="U60" s="15">
        <f>'Cena na poramnuvanje '!U60*'Sreden kurs'!$D$16</f>
        <v>0</v>
      </c>
      <c r="V60" s="15">
        <f>'Cena na poramnuvanje '!V60*'Sreden kurs'!$D$16</f>
        <v>0</v>
      </c>
      <c r="W60" s="15">
        <f>'Cena na poramnuvanje '!W60*'Sreden kurs'!$D$16</f>
        <v>0</v>
      </c>
      <c r="X60" s="15">
        <f>'Cena na poramnuvanje '!X60*'Sreden kurs'!$D$16</f>
        <v>0</v>
      </c>
      <c r="Y60" s="15">
        <f>'Cena na poramnuvanje '!Y60*'Sreden kurs'!$D$16</f>
        <v>0</v>
      </c>
      <c r="Z60" s="16">
        <f>'Cena na poramnuvanje '!Z60*'Sreden kurs'!$D$16</f>
        <v>0</v>
      </c>
      <c r="AA60" s="17">
        <f>'Cena na poramnuvanje '!AA60*'Sreden kurs'!$D$16</f>
        <v>4789.38285</v>
      </c>
    </row>
    <row r="61" spans="2:27" x14ac:dyDescent="0.25">
      <c r="B61" s="62"/>
      <c r="C61" s="10" t="s">
        <v>27</v>
      </c>
      <c r="D61" s="11">
        <f>'Cena na poramnuvanje '!D61*'Sreden kurs'!$D$16</f>
        <v>0</v>
      </c>
      <c r="E61" s="11">
        <f>'Cena na poramnuvanje '!E61*'Sreden kurs'!$D$16</f>
        <v>0</v>
      </c>
      <c r="F61" s="11">
        <f>'Cena na poramnuvanje '!F61*'Sreden kurs'!$D$16</f>
        <v>0</v>
      </c>
      <c r="G61" s="11">
        <f>'Cena na poramnuvanje '!G61*'Sreden kurs'!$D$16</f>
        <v>0</v>
      </c>
      <c r="H61" s="11">
        <f>'Cena na poramnuvanje '!H61*'Sreden kurs'!$D$16</f>
        <v>0</v>
      </c>
      <c r="I61" s="11">
        <f>'Cena na poramnuvanje '!I61*'Sreden kurs'!$D$16</f>
        <v>0</v>
      </c>
      <c r="J61" s="11">
        <f>'Cena na poramnuvanje '!J61*'Sreden kurs'!$D$16</f>
        <v>0</v>
      </c>
      <c r="K61" s="11">
        <f>'Cena na poramnuvanje '!K61*'Sreden kurs'!$D$16</f>
        <v>2079.7384500000003</v>
      </c>
      <c r="L61" s="11">
        <f>'Cena na poramnuvanje '!L61*'Sreden kurs'!$D$16</f>
        <v>0</v>
      </c>
      <c r="M61" s="11">
        <f>'Cena na poramnuvanje '!M61*'Sreden kurs'!$D$16</f>
        <v>1209.4648852757543</v>
      </c>
      <c r="N61" s="11">
        <f>'Cena na poramnuvanje '!N61*'Sreden kurs'!$D$16</f>
        <v>1805.1957000000002</v>
      </c>
      <c r="O61" s="11">
        <f>'Cena na poramnuvanje '!O61*'Sreden kurs'!$D$16</f>
        <v>0</v>
      </c>
      <c r="P61" s="11">
        <f>'Cena na poramnuvanje '!P61*'Sreden kurs'!$D$16</f>
        <v>1056.8440985819625</v>
      </c>
      <c r="Q61" s="11">
        <f>'Cena na poramnuvanje '!Q61*'Sreden kurs'!$D$16</f>
        <v>1619.4937500000001</v>
      </c>
      <c r="R61" s="11">
        <f>'Cena na poramnuvanje '!R61*'Sreden kurs'!$D$16</f>
        <v>0</v>
      </c>
      <c r="S61" s="11">
        <f>'Cena na poramnuvanje '!S61*'Sreden kurs'!$D$16</f>
        <v>0</v>
      </c>
      <c r="T61" s="11">
        <f>'Cena na poramnuvanje '!T61*'Sreden kurs'!$D$16</f>
        <v>1497.0518135609445</v>
      </c>
      <c r="U61" s="11">
        <f>'Cena na poramnuvanje '!U61*'Sreden kurs'!$D$16</f>
        <v>1362.0405149999999</v>
      </c>
      <c r="V61" s="11">
        <f>'Cena na poramnuvanje '!V61*'Sreden kurs'!$D$16</f>
        <v>1561.3153649999999</v>
      </c>
      <c r="W61" s="11">
        <f>'Cena na poramnuvanje '!W61*'Sreden kurs'!$D$16</f>
        <v>2468.084230054375</v>
      </c>
      <c r="X61" s="11">
        <f>'Cena na poramnuvanje '!X61*'Sreden kurs'!$D$16</f>
        <v>1968.2801150364448</v>
      </c>
      <c r="Y61" s="11">
        <f>'Cena na poramnuvanje '!Y61*'Sreden kurs'!$D$16</f>
        <v>1412.7283681093397</v>
      </c>
      <c r="Z61" s="11">
        <f>'Cena na poramnuvanje '!Z61*'Sreden kurs'!$D$16</f>
        <v>1110.8686918604651</v>
      </c>
      <c r="AA61" s="9">
        <f>'Cena na poramnuvanje '!AA61*'Sreden kurs'!$D$16</f>
        <v>0</v>
      </c>
    </row>
    <row r="62" spans="2:27" x14ac:dyDescent="0.25">
      <c r="B62" s="62"/>
      <c r="C62" s="10" t="s">
        <v>28</v>
      </c>
      <c r="D62" s="11">
        <f>'Cena na poramnuvanje '!D62*'Sreden kurs'!$D$16</f>
        <v>0</v>
      </c>
      <c r="E62" s="11">
        <f>'Cena na poramnuvanje '!E62*'Sreden kurs'!$D$16</f>
        <v>1314.1034999999999</v>
      </c>
      <c r="F62" s="11">
        <f>'Cena na poramnuvanje '!F62*'Sreden kurs'!$D$16</f>
        <v>1237.6016999999999</v>
      </c>
      <c r="G62" s="11">
        <f>'Cena na poramnuvanje '!G62*'Sreden kurs'!$D$16</f>
        <v>1203.0525</v>
      </c>
      <c r="H62" s="11">
        <f>'Cena na poramnuvanje '!H62*'Sreden kurs'!$D$16</f>
        <v>1213.5406500000001</v>
      </c>
      <c r="I62" s="11">
        <f>'Cena na poramnuvanje '!I62*'Sreden kurs'!$D$16</f>
        <v>1325.82555</v>
      </c>
      <c r="J62" s="11">
        <f>'Cena na poramnuvanje '!J62*'Sreden kurs'!$D$16</f>
        <v>1734.8634</v>
      </c>
      <c r="K62" s="11">
        <f>'Cena na poramnuvanje '!K62*'Sreden kurs'!$D$16</f>
        <v>0</v>
      </c>
      <c r="L62" s="11">
        <f>'Cena na poramnuvanje '!L62*'Sreden kurs'!$D$16</f>
        <v>0</v>
      </c>
      <c r="M62" s="11">
        <f>'Cena na poramnuvanje '!M62*'Sreden kurs'!$D$16</f>
        <v>0</v>
      </c>
      <c r="N62" s="11">
        <f>'Cena na poramnuvanje '!N62*'Sreden kurs'!$D$16</f>
        <v>0</v>
      </c>
      <c r="O62" s="11">
        <f>'Cena na poramnuvanje '!O62*'Sreden kurs'!$D$16</f>
        <v>0</v>
      </c>
      <c r="P62" s="11">
        <f>'Cena na poramnuvanje '!P62*'Sreden kurs'!$D$16</f>
        <v>0</v>
      </c>
      <c r="Q62" s="11">
        <f>'Cena na poramnuvanje '!Q62*'Sreden kurs'!$D$16</f>
        <v>0</v>
      </c>
      <c r="R62" s="11">
        <f>'Cena na poramnuvanje '!R62*'Sreden kurs'!$D$16</f>
        <v>0</v>
      </c>
      <c r="S62" s="11">
        <f>'Cena na poramnuvanje '!S62*'Sreden kurs'!$D$16</f>
        <v>0</v>
      </c>
      <c r="T62" s="11">
        <f>'Cena na poramnuvanje '!T62*'Sreden kurs'!$D$16</f>
        <v>0</v>
      </c>
      <c r="U62" s="11">
        <f>'Cena na poramnuvanje '!U62*'Sreden kurs'!$D$16</f>
        <v>0</v>
      </c>
      <c r="V62" s="11">
        <f>'Cena na poramnuvanje '!V62*'Sreden kurs'!$D$16</f>
        <v>0</v>
      </c>
      <c r="W62" s="11">
        <f>'Cena na poramnuvanje '!W62*'Sreden kurs'!$D$16</f>
        <v>0</v>
      </c>
      <c r="X62" s="11">
        <f>'Cena na poramnuvanje '!X62*'Sreden kurs'!$D$16</f>
        <v>0</v>
      </c>
      <c r="Y62" s="11">
        <f>'Cena na poramnuvanje '!Y62*'Sreden kurs'!$D$16</f>
        <v>0</v>
      </c>
      <c r="Z62" s="11">
        <f>'Cena na poramnuvanje '!Z62*'Sreden kurs'!$D$16</f>
        <v>0</v>
      </c>
      <c r="AA62" s="9">
        <f>'Cena na poramnuvanje '!AA62*'Sreden kurs'!$D$16</f>
        <v>0</v>
      </c>
    </row>
    <row r="63" spans="2:27" x14ac:dyDescent="0.25">
      <c r="B63" s="63"/>
      <c r="C63" s="12" t="s">
        <v>29</v>
      </c>
      <c r="D63" s="13">
        <f>'Cena na poramnuvanje '!D63*'Sreden kurs'!$D$16</f>
        <v>0</v>
      </c>
      <c r="E63" s="13">
        <f>'Cena na poramnuvanje '!E63*'Sreden kurs'!$D$16</f>
        <v>3942.3105</v>
      </c>
      <c r="F63" s="13">
        <f>'Cena na poramnuvanje '!F63*'Sreden kurs'!$D$16</f>
        <v>3712.18815</v>
      </c>
      <c r="G63" s="13">
        <f>'Cena na poramnuvanje '!G63*'Sreden kurs'!$D$16</f>
        <v>3609.1574999999998</v>
      </c>
      <c r="H63" s="13">
        <f>'Cena na poramnuvanje '!H63*'Sreden kurs'!$D$16</f>
        <v>3640.0050000000001</v>
      </c>
      <c r="I63" s="13">
        <f>'Cena na poramnuvanje '!I63*'Sreden kurs'!$D$16</f>
        <v>3976.8596999999995</v>
      </c>
      <c r="J63" s="13">
        <f>'Cena na poramnuvanje '!J63*'Sreden kurs'!$D$16</f>
        <v>5204.5901999999996</v>
      </c>
      <c r="K63" s="13">
        <f>'Cena na poramnuvanje '!K63*'Sreden kurs'!$D$16</f>
        <v>0</v>
      </c>
      <c r="L63" s="13">
        <f>'Cena na poramnuvanje '!L63*'Sreden kurs'!$D$16</f>
        <v>0</v>
      </c>
      <c r="M63" s="13">
        <f>'Cena na poramnuvanje '!M63*'Sreden kurs'!$D$16</f>
        <v>0</v>
      </c>
      <c r="N63" s="13">
        <f>'Cena na poramnuvanje '!N63*'Sreden kurs'!$D$16</f>
        <v>0</v>
      </c>
      <c r="O63" s="13">
        <f>'Cena na poramnuvanje '!O63*'Sreden kurs'!$D$16</f>
        <v>0</v>
      </c>
      <c r="P63" s="13">
        <f>'Cena na poramnuvanje '!P63*'Sreden kurs'!$D$16</f>
        <v>0</v>
      </c>
      <c r="Q63" s="13">
        <f>'Cena na poramnuvanje '!Q63*'Sreden kurs'!$D$16</f>
        <v>0</v>
      </c>
      <c r="R63" s="13">
        <f>'Cena na poramnuvanje '!R63*'Sreden kurs'!$D$16</f>
        <v>0</v>
      </c>
      <c r="S63" s="13">
        <f>'Cena na poramnuvanje '!S63*'Sreden kurs'!$D$16</f>
        <v>0</v>
      </c>
      <c r="T63" s="13">
        <f>'Cena na poramnuvanje '!T63*'Sreden kurs'!$D$16</f>
        <v>0</v>
      </c>
      <c r="U63" s="13">
        <f>'Cena na poramnuvanje '!U63*'Sreden kurs'!$D$16</f>
        <v>0</v>
      </c>
      <c r="V63" s="13">
        <f>'Cena na poramnuvanje '!V63*'Sreden kurs'!$D$16</f>
        <v>0</v>
      </c>
      <c r="W63" s="13">
        <f>'Cena na poramnuvanje '!W63*'Sreden kurs'!$D$16</f>
        <v>0</v>
      </c>
      <c r="X63" s="13">
        <f>'Cena na poramnuvanje '!X63*'Sreden kurs'!$D$16</f>
        <v>0</v>
      </c>
      <c r="Y63" s="13">
        <f>'Cena na poramnuvanje '!Y63*'Sreden kurs'!$D$16</f>
        <v>0</v>
      </c>
      <c r="Z63" s="13">
        <f>'Cena na poramnuvanje '!Z63*'Sreden kurs'!$D$16</f>
        <v>0</v>
      </c>
      <c r="AA63" s="14">
        <f>'Cena na poramnuvanje '!AA63*'Sreden kurs'!$D$16</f>
        <v>0</v>
      </c>
    </row>
    <row r="64" spans="2:27" x14ac:dyDescent="0.25">
      <c r="B64" s="61" t="s">
        <v>58</v>
      </c>
      <c r="C64" s="7" t="s">
        <v>26</v>
      </c>
      <c r="D64" s="8">
        <f>'Cena na poramnuvanje '!D64*'Sreden kurs'!$D$17</f>
        <v>4232.277</v>
      </c>
      <c r="E64" s="8">
        <f>'Cena na poramnuvanje '!E64*'Sreden kurs'!$D$17</f>
        <v>0</v>
      </c>
      <c r="F64" s="15">
        <f>'Cena na poramnuvanje '!F64*'Sreden kurs'!$D$17</f>
        <v>0</v>
      </c>
      <c r="G64" s="15">
        <f>'Cena na poramnuvanje '!G64*'Sreden kurs'!$D$17</f>
        <v>0</v>
      </c>
      <c r="H64" s="15">
        <f>'Cena na poramnuvanje '!H64*'Sreden kurs'!$D$17</f>
        <v>0</v>
      </c>
      <c r="I64" s="15">
        <f>'Cena na poramnuvanje '!I64*'Sreden kurs'!$D$17</f>
        <v>0</v>
      </c>
      <c r="J64" s="15">
        <f>'Cena na poramnuvanje '!J64*'Sreden kurs'!$D$17</f>
        <v>0</v>
      </c>
      <c r="K64" s="15">
        <f>'Cena na poramnuvanje '!K64*'Sreden kurs'!$D$17</f>
        <v>0</v>
      </c>
      <c r="L64" s="15">
        <f>'Cena na poramnuvanje '!L64*'Sreden kurs'!$D$17</f>
        <v>0</v>
      </c>
      <c r="M64" s="15">
        <f>'Cena na poramnuvanje '!M64*'Sreden kurs'!$D$17</f>
        <v>5587.375972922252</v>
      </c>
      <c r="N64" s="15">
        <f>'Cena na poramnuvanje '!N64*'Sreden kurs'!$D$17</f>
        <v>5124.3032030075192</v>
      </c>
      <c r="O64" s="15">
        <f>'Cena na poramnuvanje '!O64*'Sreden kurs'!$D$17</f>
        <v>4493.804402030838</v>
      </c>
      <c r="P64" s="15">
        <f>'Cena na poramnuvanje '!P64*'Sreden kurs'!$D$17</f>
        <v>4178.2731808449898</v>
      </c>
      <c r="Q64" s="15">
        <f>'Cena na poramnuvanje '!Q64*'Sreden kurs'!$D$17</f>
        <v>4242.9502349999993</v>
      </c>
      <c r="R64" s="15">
        <f>'Cena na poramnuvanje '!R64*'Sreden kurs'!$D$17</f>
        <v>4419.9276710340773</v>
      </c>
      <c r="S64" s="15">
        <f>'Cena na poramnuvanje '!S64*'Sreden kurs'!$D$17</f>
        <v>4597.089276315789</v>
      </c>
      <c r="T64" s="15">
        <f>'Cena na poramnuvanje '!T64*'Sreden kurs'!$D$17</f>
        <v>4820.2992417248252</v>
      </c>
      <c r="U64" s="15">
        <f>'Cena na poramnuvanje '!U64*'Sreden kurs'!$D$17</f>
        <v>4889.6372249999995</v>
      </c>
      <c r="V64" s="15">
        <f>'Cena na poramnuvanje '!V64*'Sreden kurs'!$D$17</f>
        <v>0</v>
      </c>
      <c r="W64" s="15">
        <f>'Cena na poramnuvanje '!W64*'Sreden kurs'!$D$17</f>
        <v>0</v>
      </c>
      <c r="X64" s="15">
        <f>'Cena na poramnuvanje '!X64*'Sreden kurs'!$D$17</f>
        <v>0</v>
      </c>
      <c r="Y64" s="15">
        <f>'Cena na poramnuvanje '!Y64*'Sreden kurs'!$D$17</f>
        <v>4617.87075</v>
      </c>
      <c r="Z64" s="16">
        <f>'Cena na poramnuvanje '!Z64*'Sreden kurs'!$D$17</f>
        <v>4147.2352378190253</v>
      </c>
      <c r="AA64" s="17">
        <f>'Cena na poramnuvanje '!AA64*'Sreden kurs'!$D$17</f>
        <v>3492.7321935340578</v>
      </c>
    </row>
    <row r="65" spans="2:27" x14ac:dyDescent="0.25">
      <c r="B65" s="62"/>
      <c r="C65" s="10" t="s">
        <v>27</v>
      </c>
      <c r="D65" s="11">
        <f>'Cena na poramnuvanje '!D65*'Sreden kurs'!$D$17</f>
        <v>0</v>
      </c>
      <c r="E65" s="11">
        <f>'Cena na poramnuvanje '!E65*'Sreden kurs'!$D$17</f>
        <v>0</v>
      </c>
      <c r="F65" s="11">
        <f>'Cena na poramnuvanje '!F65*'Sreden kurs'!$D$17</f>
        <v>0</v>
      </c>
      <c r="G65" s="11">
        <f>'Cena na poramnuvanje '!G65*'Sreden kurs'!$D$17</f>
        <v>0</v>
      </c>
      <c r="H65" s="11">
        <f>'Cena na poramnuvanje '!H65*'Sreden kurs'!$D$17</f>
        <v>0</v>
      </c>
      <c r="I65" s="11">
        <f>'Cena na poramnuvanje '!I65*'Sreden kurs'!$D$17</f>
        <v>0</v>
      </c>
      <c r="J65" s="11">
        <f>'Cena na poramnuvanje '!J65*'Sreden kurs'!$D$17</f>
        <v>0</v>
      </c>
      <c r="K65" s="11">
        <f>'Cena na poramnuvanje '!K65*'Sreden kurs'!$D$17</f>
        <v>2251.8674999999998</v>
      </c>
      <c r="L65" s="11">
        <f>'Cena na poramnuvanje '!L65*'Sreden kurs'!$D$17</f>
        <v>2368.4710499999997</v>
      </c>
      <c r="M65" s="11">
        <f>'Cena na poramnuvanje '!M65*'Sreden kurs'!$D$17</f>
        <v>0</v>
      </c>
      <c r="N65" s="11">
        <f>'Cena na poramnuvanje '!N65*'Sreden kurs'!$D$17</f>
        <v>0</v>
      </c>
      <c r="O65" s="11">
        <f>'Cena na poramnuvanje '!O65*'Sreden kurs'!$D$17</f>
        <v>0</v>
      </c>
      <c r="P65" s="11">
        <f>'Cena na poramnuvanje '!P65*'Sreden kurs'!$D$17</f>
        <v>0</v>
      </c>
      <c r="Q65" s="11">
        <f>'Cena na poramnuvanje '!Q65*'Sreden kurs'!$D$17</f>
        <v>0</v>
      </c>
      <c r="R65" s="11">
        <f>'Cena na poramnuvanje '!R65*'Sreden kurs'!$D$17</f>
        <v>0</v>
      </c>
      <c r="S65" s="11">
        <f>'Cena na poramnuvanje '!S65*'Sreden kurs'!$D$17</f>
        <v>0</v>
      </c>
      <c r="T65" s="11">
        <f>'Cena na poramnuvanje '!T65*'Sreden kurs'!$D$17</f>
        <v>0</v>
      </c>
      <c r="U65" s="11">
        <f>'Cena na poramnuvanje '!U65*'Sreden kurs'!$D$17</f>
        <v>0</v>
      </c>
      <c r="V65" s="11">
        <f>'Cena na poramnuvanje '!V65*'Sreden kurs'!$D$17</f>
        <v>1186.1524484280196</v>
      </c>
      <c r="W65" s="11">
        <f>'Cena na poramnuvanje '!W65*'Sreden kurs'!$D$17</f>
        <v>2286.4167000000002</v>
      </c>
      <c r="X65" s="11">
        <f>'Cena na poramnuvanje '!X65*'Sreden kurs'!$D$17</f>
        <v>1965.6026999999997</v>
      </c>
      <c r="Y65" s="11">
        <f>'Cena na poramnuvanje '!Y65*'Sreden kurs'!$D$17</f>
        <v>0</v>
      </c>
      <c r="Z65" s="11">
        <f>'Cena na poramnuvanje '!Z65*'Sreden kurs'!$D$17</f>
        <v>0</v>
      </c>
      <c r="AA65" s="9">
        <f>'Cena na poramnuvanje '!AA65*'Sreden kurs'!$D$17</f>
        <v>0</v>
      </c>
    </row>
    <row r="66" spans="2:27" x14ac:dyDescent="0.25">
      <c r="B66" s="62"/>
      <c r="C66" s="10" t="s">
        <v>28</v>
      </c>
      <c r="D66" s="11">
        <f>'Cena na poramnuvanje '!D66*'Sreden kurs'!$D$17</f>
        <v>0</v>
      </c>
      <c r="E66" s="11">
        <f>'Cena na poramnuvanje '!E66*'Sreden kurs'!$D$17</f>
        <v>1370.24595</v>
      </c>
      <c r="F66" s="11">
        <f>'Cena na poramnuvanje '!F66*'Sreden kurs'!$D$17</f>
        <v>1295.595</v>
      </c>
      <c r="G66" s="11">
        <f>'Cena na poramnuvanje '!G66*'Sreden kurs'!$D$17</f>
        <v>1232.0491499999998</v>
      </c>
      <c r="H66" s="11">
        <f>'Cena na poramnuvanje '!H66*'Sreden kurs'!$D$17</f>
        <v>1241.9203499999999</v>
      </c>
      <c r="I66" s="11">
        <f>'Cena na poramnuvanje '!I66*'Sreden kurs'!$D$17</f>
        <v>1361.6086500000001</v>
      </c>
      <c r="J66" s="11">
        <f>'Cena na poramnuvanje '!J66*'Sreden kurs'!$D$17</f>
        <v>1766.3278499999999</v>
      </c>
      <c r="K66" s="11">
        <f>'Cena na poramnuvanje '!K66*'Sreden kurs'!$D$17</f>
        <v>0</v>
      </c>
      <c r="L66" s="11">
        <f>'Cena na poramnuvanje '!L66*'Sreden kurs'!$D$17</f>
        <v>0</v>
      </c>
      <c r="M66" s="11">
        <f>'Cena na poramnuvanje '!M66*'Sreden kurs'!$D$17</f>
        <v>0</v>
      </c>
      <c r="N66" s="11">
        <f>'Cena na poramnuvanje '!N66*'Sreden kurs'!$D$17</f>
        <v>0</v>
      </c>
      <c r="O66" s="11">
        <f>'Cena na poramnuvanje '!O66*'Sreden kurs'!$D$17</f>
        <v>0</v>
      </c>
      <c r="P66" s="11">
        <f>'Cena na poramnuvanje '!P66*'Sreden kurs'!$D$17</f>
        <v>0</v>
      </c>
      <c r="Q66" s="11">
        <f>'Cena na poramnuvanje '!Q66*'Sreden kurs'!$D$17</f>
        <v>0</v>
      </c>
      <c r="R66" s="11">
        <f>'Cena na poramnuvanje '!R66*'Sreden kurs'!$D$17</f>
        <v>0</v>
      </c>
      <c r="S66" s="11">
        <f>'Cena na poramnuvanje '!S66*'Sreden kurs'!$D$17</f>
        <v>0</v>
      </c>
      <c r="T66" s="11">
        <f>'Cena na poramnuvanje '!T66*'Sreden kurs'!$D$17</f>
        <v>0</v>
      </c>
      <c r="U66" s="11">
        <f>'Cena na poramnuvanje '!U66*'Sreden kurs'!$D$17</f>
        <v>0</v>
      </c>
      <c r="V66" s="11">
        <f>'Cena na poramnuvanje '!V66*'Sreden kurs'!$D$17</f>
        <v>0</v>
      </c>
      <c r="W66" s="11">
        <f>'Cena na poramnuvanje '!W66*'Sreden kurs'!$D$17</f>
        <v>0</v>
      </c>
      <c r="X66" s="11">
        <f>'Cena na poramnuvanje '!X66*'Sreden kurs'!$D$17</f>
        <v>0</v>
      </c>
      <c r="Y66" s="11">
        <f>'Cena na poramnuvanje '!Y66*'Sreden kurs'!$D$17</f>
        <v>0</v>
      </c>
      <c r="Z66" s="11">
        <f>'Cena na poramnuvanje '!Z66*'Sreden kurs'!$D$17</f>
        <v>0</v>
      </c>
      <c r="AA66" s="9">
        <f>'Cena na poramnuvanje '!AA66*'Sreden kurs'!$D$17</f>
        <v>0</v>
      </c>
    </row>
    <row r="67" spans="2:27" x14ac:dyDescent="0.25">
      <c r="B67" s="63"/>
      <c r="C67" s="12" t="s">
        <v>29</v>
      </c>
      <c r="D67" s="13">
        <f>'Cena na poramnuvanje '!D67*'Sreden kurs'!$D$17</f>
        <v>0</v>
      </c>
      <c r="E67" s="13">
        <f>'Cena na poramnuvanje '!E67*'Sreden kurs'!$D$17</f>
        <v>4110.7378499999995</v>
      </c>
      <c r="F67" s="13">
        <f>'Cena na poramnuvanje '!F67*'Sreden kurs'!$D$17</f>
        <v>3886.1680500000002</v>
      </c>
      <c r="G67" s="13">
        <f>'Cena na poramnuvanje '!G67*'Sreden kurs'!$D$17</f>
        <v>3695.5304999999998</v>
      </c>
      <c r="H67" s="13">
        <f>'Cena na poramnuvanje '!H67*'Sreden kurs'!$D$17</f>
        <v>3725.1441</v>
      </c>
      <c r="I67" s="13">
        <f>'Cena na poramnuvanje '!I67*'Sreden kurs'!$D$17</f>
        <v>4084.8259499999995</v>
      </c>
      <c r="J67" s="13">
        <f>'Cena na poramnuvanje '!J67*'Sreden kurs'!$D$17</f>
        <v>5298.9835499999999</v>
      </c>
      <c r="K67" s="13">
        <f>'Cena na poramnuvanje '!K67*'Sreden kurs'!$D$17</f>
        <v>0</v>
      </c>
      <c r="L67" s="13">
        <f>'Cena na poramnuvanje '!L67*'Sreden kurs'!$D$17</f>
        <v>0</v>
      </c>
      <c r="M67" s="13">
        <f>'Cena na poramnuvanje '!M67*'Sreden kurs'!$D$17</f>
        <v>0</v>
      </c>
      <c r="N67" s="13">
        <f>'Cena na poramnuvanje '!N67*'Sreden kurs'!$D$17</f>
        <v>0</v>
      </c>
      <c r="O67" s="13">
        <f>'Cena na poramnuvanje '!O67*'Sreden kurs'!$D$17</f>
        <v>0</v>
      </c>
      <c r="P67" s="13">
        <f>'Cena na poramnuvanje '!P67*'Sreden kurs'!$D$17</f>
        <v>0</v>
      </c>
      <c r="Q67" s="13">
        <f>'Cena na poramnuvanje '!Q67*'Sreden kurs'!$D$17</f>
        <v>0</v>
      </c>
      <c r="R67" s="13">
        <f>'Cena na poramnuvanje '!R67*'Sreden kurs'!$D$17</f>
        <v>0</v>
      </c>
      <c r="S67" s="13">
        <f>'Cena na poramnuvanje '!S67*'Sreden kurs'!$D$17</f>
        <v>0</v>
      </c>
      <c r="T67" s="13">
        <f>'Cena na poramnuvanje '!T67*'Sreden kurs'!$D$17</f>
        <v>0</v>
      </c>
      <c r="U67" s="13">
        <f>'Cena na poramnuvanje '!U67*'Sreden kurs'!$D$17</f>
        <v>0</v>
      </c>
      <c r="V67" s="13">
        <f>'Cena na poramnuvanje '!V67*'Sreden kurs'!$D$17</f>
        <v>0</v>
      </c>
      <c r="W67" s="13">
        <f>'Cena na poramnuvanje '!W67*'Sreden kurs'!$D$17</f>
        <v>0</v>
      </c>
      <c r="X67" s="13">
        <f>'Cena na poramnuvanje '!X67*'Sreden kurs'!$D$17</f>
        <v>0</v>
      </c>
      <c r="Y67" s="13">
        <f>'Cena na poramnuvanje '!Y67*'Sreden kurs'!$D$17</f>
        <v>0</v>
      </c>
      <c r="Z67" s="13">
        <f>'Cena na poramnuvanje '!Z67*'Sreden kurs'!$D$17</f>
        <v>0</v>
      </c>
      <c r="AA67" s="14">
        <f>'Cena na poramnuvanje '!AA67*'Sreden kurs'!$D$17</f>
        <v>0</v>
      </c>
    </row>
    <row r="68" spans="2:27" x14ac:dyDescent="0.25">
      <c r="B68" s="61" t="s">
        <v>59</v>
      </c>
      <c r="C68" s="7" t="s">
        <v>26</v>
      </c>
      <c r="D68" s="8">
        <f>'Cena na poramnuvanje '!D68*'Sreden kurs'!$D$18</f>
        <v>3145.2111</v>
      </c>
      <c r="E68" s="8">
        <f>'Cena na poramnuvanje '!E68*'Sreden kurs'!$D$18</f>
        <v>0</v>
      </c>
      <c r="F68" s="15">
        <f>'Cena na poramnuvanje '!F68*'Sreden kurs'!$D$18</f>
        <v>0</v>
      </c>
      <c r="G68" s="15">
        <f>'Cena na poramnuvanje '!G68*'Sreden kurs'!$D$18</f>
        <v>0</v>
      </c>
      <c r="H68" s="15">
        <f>'Cena na poramnuvanje '!H68*'Sreden kurs'!$D$18</f>
        <v>0</v>
      </c>
      <c r="I68" s="15">
        <f>'Cena na poramnuvanje '!I68*'Sreden kurs'!$D$18</f>
        <v>0</v>
      </c>
      <c r="J68" s="15">
        <f>'Cena na poramnuvanje '!J68*'Sreden kurs'!$D$18</f>
        <v>0</v>
      </c>
      <c r="K68" s="15">
        <f>'Cena na poramnuvanje '!K68*'Sreden kurs'!$D$18</f>
        <v>0</v>
      </c>
      <c r="L68" s="15">
        <f>'Cena na poramnuvanje '!L68*'Sreden kurs'!$D$18</f>
        <v>0</v>
      </c>
      <c r="M68" s="15">
        <f>'Cena na poramnuvanje '!M68*'Sreden kurs'!$D$18</f>
        <v>4978.1695499999996</v>
      </c>
      <c r="N68" s="15">
        <f>'Cena na poramnuvanje '!N68*'Sreden kurs'!$D$18</f>
        <v>0</v>
      </c>
      <c r="O68" s="15">
        <f>'Cena na poramnuvanje '!O68*'Sreden kurs'!$D$18</f>
        <v>0</v>
      </c>
      <c r="P68" s="15">
        <f>'Cena na poramnuvanje '!P68*'Sreden kurs'!$D$18</f>
        <v>0</v>
      </c>
      <c r="Q68" s="15">
        <f>'Cena na poramnuvanje '!Q68*'Sreden kurs'!$D$18</f>
        <v>0</v>
      </c>
      <c r="R68" s="15">
        <f>'Cena na poramnuvanje '!R68*'Sreden kurs'!$D$18</f>
        <v>0</v>
      </c>
      <c r="S68" s="15">
        <f>'Cena na poramnuvanje '!S68*'Sreden kurs'!$D$18</f>
        <v>0</v>
      </c>
      <c r="T68" s="15">
        <f>'Cena na poramnuvanje '!T68*'Sreden kurs'!$D$18</f>
        <v>0</v>
      </c>
      <c r="U68" s="15">
        <f>'Cena na poramnuvanje '!U68*'Sreden kurs'!$D$18</f>
        <v>0</v>
      </c>
      <c r="V68" s="15">
        <f>'Cena na poramnuvanje '!V68*'Sreden kurs'!$D$18</f>
        <v>0</v>
      </c>
      <c r="W68" s="15">
        <f>'Cena na poramnuvanje '!W68*'Sreden kurs'!$D$18</f>
        <v>0</v>
      </c>
      <c r="X68" s="15">
        <f>'Cena na poramnuvanje '!X68*'Sreden kurs'!$D$18</f>
        <v>0</v>
      </c>
      <c r="Y68" s="15">
        <f>'Cena na poramnuvanje '!Y68*'Sreden kurs'!$D$18</f>
        <v>0</v>
      </c>
      <c r="Z68" s="16">
        <f>'Cena na poramnuvanje '!Z68*'Sreden kurs'!$D$18</f>
        <v>4096.3648429687501</v>
      </c>
      <c r="AA68" s="17">
        <f>'Cena na poramnuvanje '!AA68*'Sreden kurs'!$D$18</f>
        <v>0</v>
      </c>
    </row>
    <row r="69" spans="2:27" x14ac:dyDescent="0.25">
      <c r="B69" s="62"/>
      <c r="C69" s="10" t="s">
        <v>27</v>
      </c>
      <c r="D69" s="11">
        <f>'Cena na poramnuvanje '!D69*'Sreden kurs'!$D$18</f>
        <v>0</v>
      </c>
      <c r="E69" s="11">
        <f>'Cena na poramnuvanje '!E69*'Sreden kurs'!$D$18</f>
        <v>0</v>
      </c>
      <c r="F69" s="11">
        <f>'Cena na poramnuvanje '!F69*'Sreden kurs'!$D$18</f>
        <v>0</v>
      </c>
      <c r="G69" s="11">
        <f>'Cena na poramnuvanje '!G69*'Sreden kurs'!$D$18</f>
        <v>0</v>
      </c>
      <c r="H69" s="11">
        <f>'Cena na poramnuvanje '!H69*'Sreden kurs'!$D$18</f>
        <v>0</v>
      </c>
      <c r="I69" s="11">
        <f>'Cena na poramnuvanje '!I69*'Sreden kurs'!$D$18</f>
        <v>0</v>
      </c>
      <c r="J69" s="11">
        <f>'Cena na poramnuvanje '!J69*'Sreden kurs'!$D$18</f>
        <v>0</v>
      </c>
      <c r="K69" s="11">
        <f>'Cena na poramnuvanje '!K69*'Sreden kurs'!$D$18</f>
        <v>1890.3348000000001</v>
      </c>
      <c r="L69" s="11">
        <f>'Cena na poramnuvanje '!L69*'Sreden kurs'!$D$18</f>
        <v>2064.93165</v>
      </c>
      <c r="M69" s="11">
        <f>'Cena na poramnuvanje '!M69*'Sreden kurs'!$D$18</f>
        <v>0</v>
      </c>
      <c r="N69" s="11">
        <f>'Cena na poramnuvanje '!N69*'Sreden kurs'!$D$18</f>
        <v>1755.8397000000002</v>
      </c>
      <c r="O69" s="11">
        <f>'Cena na poramnuvanje '!O69*'Sreden kurs'!$D$18</f>
        <v>1707.1006500000001</v>
      </c>
      <c r="P69" s="11">
        <f>'Cena na poramnuvanje '!P69*'Sreden kurs'!$D$18</f>
        <v>1070.1706219890293</v>
      </c>
      <c r="Q69" s="11">
        <f>'Cena na poramnuvanje '!Q69*'Sreden kurs'!$D$18</f>
        <v>1098.8081583815031</v>
      </c>
      <c r="R69" s="11">
        <f>'Cena na poramnuvanje '!R69*'Sreden kurs'!$D$18</f>
        <v>977.55727499999989</v>
      </c>
      <c r="S69" s="11">
        <f>'Cena na poramnuvanje '!S69*'Sreden kurs'!$D$18</f>
        <v>1703.39895</v>
      </c>
      <c r="T69" s="11">
        <f>'Cena na poramnuvanje '!T69*'Sreden kurs'!$D$18</f>
        <v>1210.5943509535921</v>
      </c>
      <c r="U69" s="11">
        <f>'Cena na poramnuvanje '!U69*'Sreden kurs'!$D$18</f>
        <v>1179.2417006291637</v>
      </c>
      <c r="V69" s="11">
        <f>'Cena na poramnuvanje '!V69*'Sreden kurs'!$D$18</f>
        <v>1310.1744162231512</v>
      </c>
      <c r="W69" s="11">
        <f>'Cena na poramnuvanje '!W69*'Sreden kurs'!$D$18</f>
        <v>2405.4880499999999</v>
      </c>
      <c r="X69" s="11">
        <f>'Cena na poramnuvanje '!X69*'Sreden kurs'!$D$18</f>
        <v>2095.7791499999998</v>
      </c>
      <c r="Y69" s="11">
        <f>'Cena na poramnuvanje '!Y69*'Sreden kurs'!$D$18</f>
        <v>1665.7650000000003</v>
      </c>
      <c r="Z69" s="11">
        <f>'Cena na poramnuvanje '!Z69*'Sreden kurs'!$D$18</f>
        <v>0</v>
      </c>
      <c r="AA69" s="9">
        <f>'Cena na poramnuvanje '!AA69*'Sreden kurs'!$D$18</f>
        <v>838.19712645985408</v>
      </c>
    </row>
    <row r="70" spans="2:27" x14ac:dyDescent="0.25">
      <c r="B70" s="62"/>
      <c r="C70" s="10" t="s">
        <v>28</v>
      </c>
      <c r="D70" s="11">
        <f>'Cena na poramnuvanje '!D70*'Sreden kurs'!$D$18</f>
        <v>0</v>
      </c>
      <c r="E70" s="11">
        <f>'Cena na poramnuvanje '!E70*'Sreden kurs'!$D$18</f>
        <v>1149.3778499999999</v>
      </c>
      <c r="F70" s="11">
        <f>'Cena na poramnuvanje '!F70*'Sreden kurs'!$D$18</f>
        <v>1117.29645</v>
      </c>
      <c r="G70" s="11">
        <f>'Cena na poramnuvanje '!G70*'Sreden kurs'!$D$18</f>
        <v>1090.7675999999999</v>
      </c>
      <c r="H70" s="11">
        <f>'Cena na poramnuvanje '!H70*'Sreden kurs'!$D$18</f>
        <v>1109.2761</v>
      </c>
      <c r="I70" s="11">
        <f>'Cena na poramnuvanje '!I70*'Sreden kurs'!$D$18</f>
        <v>1203.0525</v>
      </c>
      <c r="J70" s="11">
        <f>'Cena na poramnuvanje '!J70*'Sreden kurs'!$D$18</f>
        <v>1563.3513</v>
      </c>
      <c r="K70" s="11">
        <f>'Cena na poramnuvanje '!K70*'Sreden kurs'!$D$18</f>
        <v>0</v>
      </c>
      <c r="L70" s="11">
        <f>'Cena na poramnuvanje '!L70*'Sreden kurs'!$D$18</f>
        <v>0</v>
      </c>
      <c r="M70" s="11">
        <f>'Cena na poramnuvanje '!M70*'Sreden kurs'!$D$18</f>
        <v>0</v>
      </c>
      <c r="N70" s="11">
        <f>'Cena na poramnuvanje '!N70*'Sreden kurs'!$D$18</f>
        <v>0</v>
      </c>
      <c r="O70" s="11">
        <f>'Cena na poramnuvanje '!O70*'Sreden kurs'!$D$18</f>
        <v>0</v>
      </c>
      <c r="P70" s="11">
        <f>'Cena na poramnuvanje '!P70*'Sreden kurs'!$D$18</f>
        <v>0</v>
      </c>
      <c r="Q70" s="11">
        <f>'Cena na poramnuvanje '!Q70*'Sreden kurs'!$D$18</f>
        <v>0</v>
      </c>
      <c r="R70" s="11">
        <f>'Cena na poramnuvanje '!R70*'Sreden kurs'!$D$18</f>
        <v>0</v>
      </c>
      <c r="S70" s="11">
        <f>'Cena na poramnuvanje '!S70*'Sreden kurs'!$D$18</f>
        <v>0</v>
      </c>
      <c r="T70" s="11">
        <f>'Cena na poramnuvanje '!T70*'Sreden kurs'!$D$18</f>
        <v>0</v>
      </c>
      <c r="U70" s="11">
        <f>'Cena na poramnuvanje '!U70*'Sreden kurs'!$D$18</f>
        <v>0</v>
      </c>
      <c r="V70" s="11">
        <f>'Cena na poramnuvanje '!V70*'Sreden kurs'!$D$18</f>
        <v>0</v>
      </c>
      <c r="W70" s="11">
        <f>'Cena na poramnuvanje '!W70*'Sreden kurs'!$D$18</f>
        <v>0</v>
      </c>
      <c r="X70" s="11">
        <f>'Cena na poramnuvanje '!X70*'Sreden kurs'!$D$18</f>
        <v>0</v>
      </c>
      <c r="Y70" s="11">
        <f>'Cena na poramnuvanje '!Y70*'Sreden kurs'!$D$18</f>
        <v>0</v>
      </c>
      <c r="Z70" s="11">
        <f>'Cena na poramnuvanje '!Z70*'Sreden kurs'!$D$18</f>
        <v>0</v>
      </c>
      <c r="AA70" s="9">
        <f>'Cena na poramnuvanje '!AA70*'Sreden kurs'!$D$18</f>
        <v>0</v>
      </c>
    </row>
    <row r="71" spans="2:27" x14ac:dyDescent="0.25">
      <c r="B71" s="63"/>
      <c r="C71" s="12" t="s">
        <v>29</v>
      </c>
      <c r="D71" s="13">
        <f>'Cena na poramnuvanje '!D71*'Sreden kurs'!$D$18</f>
        <v>0</v>
      </c>
      <c r="E71" s="13">
        <f>'Cena na poramnuvanje '!E71*'Sreden kurs'!$D$18</f>
        <v>3447.5166000000004</v>
      </c>
      <c r="F71" s="13">
        <f>'Cena na poramnuvanje '!F71*'Sreden kurs'!$D$18</f>
        <v>3351.8893499999999</v>
      </c>
      <c r="G71" s="13">
        <f>'Cena na poramnuvanje '!G71*'Sreden kurs'!$D$18</f>
        <v>3271.6858500000003</v>
      </c>
      <c r="H71" s="13">
        <f>'Cena na poramnuvanje '!H71*'Sreden kurs'!$D$18</f>
        <v>3327.8282999999997</v>
      </c>
      <c r="I71" s="13">
        <f>'Cena na poramnuvanje '!I71*'Sreden kurs'!$D$18</f>
        <v>3608.5405500000002</v>
      </c>
      <c r="J71" s="13">
        <f>'Cena na poramnuvanje '!J71*'Sreden kurs'!$D$18</f>
        <v>4689.4369500000003</v>
      </c>
      <c r="K71" s="13">
        <f>'Cena na poramnuvanje '!K71*'Sreden kurs'!$D$18</f>
        <v>0</v>
      </c>
      <c r="L71" s="13">
        <f>'Cena na poramnuvanje '!L71*'Sreden kurs'!$D$18</f>
        <v>0</v>
      </c>
      <c r="M71" s="13">
        <f>'Cena na poramnuvanje '!M71*'Sreden kurs'!$D$18</f>
        <v>0</v>
      </c>
      <c r="N71" s="13">
        <f>'Cena na poramnuvanje '!N71*'Sreden kurs'!$D$18</f>
        <v>0</v>
      </c>
      <c r="O71" s="13">
        <f>'Cena na poramnuvanje '!O71*'Sreden kurs'!$D$18</f>
        <v>0</v>
      </c>
      <c r="P71" s="13">
        <f>'Cena na poramnuvanje '!P71*'Sreden kurs'!$D$18</f>
        <v>0</v>
      </c>
      <c r="Q71" s="13">
        <f>'Cena na poramnuvanje '!Q71*'Sreden kurs'!$D$18</f>
        <v>0</v>
      </c>
      <c r="R71" s="13">
        <f>'Cena na poramnuvanje '!R71*'Sreden kurs'!$D$18</f>
        <v>0</v>
      </c>
      <c r="S71" s="13">
        <f>'Cena na poramnuvanje '!S71*'Sreden kurs'!$D$18</f>
        <v>0</v>
      </c>
      <c r="T71" s="13">
        <f>'Cena na poramnuvanje '!T71*'Sreden kurs'!$D$18</f>
        <v>0</v>
      </c>
      <c r="U71" s="13">
        <f>'Cena na poramnuvanje '!U71*'Sreden kurs'!$D$18</f>
        <v>0</v>
      </c>
      <c r="V71" s="13">
        <f>'Cena na poramnuvanje '!V71*'Sreden kurs'!$D$18</f>
        <v>0</v>
      </c>
      <c r="W71" s="13">
        <f>'Cena na poramnuvanje '!W71*'Sreden kurs'!$D$18</f>
        <v>0</v>
      </c>
      <c r="X71" s="13">
        <f>'Cena na poramnuvanje '!X71*'Sreden kurs'!$D$18</f>
        <v>0</v>
      </c>
      <c r="Y71" s="13">
        <f>'Cena na poramnuvanje '!Y71*'Sreden kurs'!$D$18</f>
        <v>0</v>
      </c>
      <c r="Z71" s="13">
        <f>'Cena na poramnuvanje '!Z71*'Sreden kurs'!$D$18</f>
        <v>0</v>
      </c>
      <c r="AA71" s="14">
        <f>'Cena na poramnuvanje '!AA71*'Sreden kurs'!$D$18</f>
        <v>0</v>
      </c>
    </row>
    <row r="72" spans="2:27" x14ac:dyDescent="0.25">
      <c r="B72" s="61" t="s">
        <v>60</v>
      </c>
      <c r="C72" s="7" t="s">
        <v>26</v>
      </c>
      <c r="D72" s="8">
        <f>'Cena na poramnuvanje '!D72*'Sreden kurs'!$D$19</f>
        <v>3151.6890750000002</v>
      </c>
      <c r="E72" s="8">
        <f>'Cena na poramnuvanje '!E72*'Sreden kurs'!$D$19</f>
        <v>0</v>
      </c>
      <c r="F72" s="15">
        <f>'Cena na poramnuvanje '!F72*'Sreden kurs'!$D$19</f>
        <v>0</v>
      </c>
      <c r="G72" s="15">
        <f>'Cena na poramnuvanje '!G72*'Sreden kurs'!$D$19</f>
        <v>0</v>
      </c>
      <c r="H72" s="15">
        <f>'Cena na poramnuvanje '!H72*'Sreden kurs'!$D$19</f>
        <v>0</v>
      </c>
      <c r="I72" s="15">
        <f>'Cena na poramnuvanje '!I72*'Sreden kurs'!$D$19</f>
        <v>0</v>
      </c>
      <c r="J72" s="15">
        <f>'Cena na poramnuvanje '!J72*'Sreden kurs'!$D$19</f>
        <v>3894.8053500000001</v>
      </c>
      <c r="K72" s="15">
        <f>'Cena na poramnuvanje '!K72*'Sreden kurs'!$D$19</f>
        <v>4437.7213500000007</v>
      </c>
      <c r="L72" s="15">
        <f>'Cena na poramnuvanje '!L72*'Sreden kurs'!$D$19</f>
        <v>4873.6195455223879</v>
      </c>
      <c r="M72" s="15">
        <f>'Cena na poramnuvanje '!M72*'Sreden kurs'!$D$19</f>
        <v>4381.4935962999025</v>
      </c>
      <c r="N72" s="15">
        <f>'Cena na poramnuvanje '!N72*'Sreden kurs'!$D$19</f>
        <v>3853.1485328264757</v>
      </c>
      <c r="O72" s="15">
        <f>'Cena na poramnuvanje '!O72*'Sreden kurs'!$D$19</f>
        <v>3560.4348837402881</v>
      </c>
      <c r="P72" s="15">
        <f>'Cena na poramnuvanje '!P72*'Sreden kurs'!$D$19</f>
        <v>3527.2929807692308</v>
      </c>
      <c r="Q72" s="15">
        <f>'Cena na poramnuvanje '!Q72*'Sreden kurs'!$D$19</f>
        <v>0</v>
      </c>
      <c r="R72" s="15">
        <f>'Cena na poramnuvanje '!R72*'Sreden kurs'!$D$19</f>
        <v>0</v>
      </c>
      <c r="S72" s="15">
        <f>'Cena na poramnuvanje '!S72*'Sreden kurs'!$D$19</f>
        <v>0</v>
      </c>
      <c r="T72" s="15">
        <f>'Cena na poramnuvanje '!T72*'Sreden kurs'!$D$19</f>
        <v>0</v>
      </c>
      <c r="U72" s="15">
        <f>'Cena na poramnuvanje '!U72*'Sreden kurs'!$D$19</f>
        <v>0</v>
      </c>
      <c r="V72" s="15">
        <f>'Cena na poramnuvanje '!V72*'Sreden kurs'!$D$19</f>
        <v>0</v>
      </c>
      <c r="W72" s="15">
        <f>'Cena na poramnuvanje '!W72*'Sreden kurs'!$D$19</f>
        <v>6097.9337999999998</v>
      </c>
      <c r="X72" s="15">
        <f>'Cena na poramnuvanje '!X72*'Sreden kurs'!$D$19</f>
        <v>0</v>
      </c>
      <c r="Y72" s="15">
        <f>'Cena na poramnuvanje '!Y72*'Sreden kurs'!$D$19</f>
        <v>0</v>
      </c>
      <c r="Z72" s="16">
        <f>'Cena na poramnuvanje '!Z72*'Sreden kurs'!$D$19</f>
        <v>0</v>
      </c>
      <c r="AA72" s="17">
        <f>'Cena na poramnuvanje '!AA72*'Sreden kurs'!$D$19</f>
        <v>3503.6590499999998</v>
      </c>
    </row>
    <row r="73" spans="2:27" x14ac:dyDescent="0.25">
      <c r="B73" s="62"/>
      <c r="C73" s="10" t="s">
        <v>27</v>
      </c>
      <c r="D73" s="11">
        <f>'Cena na poramnuvanje '!D73*'Sreden kurs'!$D$19</f>
        <v>0</v>
      </c>
      <c r="E73" s="11">
        <f>'Cena na poramnuvanje '!E73*'Sreden kurs'!$D$19</f>
        <v>0</v>
      </c>
      <c r="F73" s="11">
        <f>'Cena na poramnuvanje '!F73*'Sreden kurs'!$D$19</f>
        <v>695.30264999999997</v>
      </c>
      <c r="G73" s="11">
        <f>'Cena na poramnuvanje '!G73*'Sreden kurs'!$D$19</f>
        <v>690.98399999999992</v>
      </c>
      <c r="H73" s="11">
        <f>'Cena na poramnuvanje '!H73*'Sreden kurs'!$D$19</f>
        <v>669.39075000000003</v>
      </c>
      <c r="I73" s="11">
        <f>'Cena na poramnuvanje '!I73*'Sreden kurs'!$D$19</f>
        <v>0</v>
      </c>
      <c r="J73" s="11">
        <f>'Cena na poramnuvanje '!J73*'Sreden kurs'!$D$19</f>
        <v>0</v>
      </c>
      <c r="K73" s="11">
        <f>'Cena na poramnuvanje '!K73*'Sreden kurs'!$D$19</f>
        <v>0</v>
      </c>
      <c r="L73" s="11">
        <f>'Cena na poramnuvanje '!L73*'Sreden kurs'!$D$19</f>
        <v>0</v>
      </c>
      <c r="M73" s="11">
        <f>'Cena na poramnuvanje '!M73*'Sreden kurs'!$D$19</f>
        <v>0</v>
      </c>
      <c r="N73" s="11">
        <f>'Cena na poramnuvanje '!N73*'Sreden kurs'!$D$19</f>
        <v>0</v>
      </c>
      <c r="O73" s="11">
        <f>'Cena na poramnuvanje '!O73*'Sreden kurs'!$D$19</f>
        <v>0</v>
      </c>
      <c r="P73" s="11">
        <f>'Cena na poramnuvanje '!P73*'Sreden kurs'!$D$19</f>
        <v>0</v>
      </c>
      <c r="Q73" s="11">
        <f>'Cena na poramnuvanje '!Q73*'Sreden kurs'!$D$19</f>
        <v>825.35675864022676</v>
      </c>
      <c r="R73" s="11">
        <f>'Cena na poramnuvanje '!R73*'Sreden kurs'!$D$19</f>
        <v>1291.2763500000001</v>
      </c>
      <c r="S73" s="11">
        <f>'Cena na poramnuvanje '!S73*'Sreden kurs'!$D$19</f>
        <v>1341.8662500000003</v>
      </c>
      <c r="T73" s="11">
        <f>'Cena na poramnuvanje '!T73*'Sreden kurs'!$D$19</f>
        <v>1027.3188142747506</v>
      </c>
      <c r="U73" s="11">
        <f>'Cena na poramnuvanje '!U73*'Sreden kurs'!$D$19</f>
        <v>999.28272857142861</v>
      </c>
      <c r="V73" s="11">
        <f>'Cena na poramnuvanje '!V73*'Sreden kurs'!$D$19</f>
        <v>1862.57205</v>
      </c>
      <c r="W73" s="11">
        <f>'Cena na poramnuvanje '!W73*'Sreden kurs'!$D$19</f>
        <v>0</v>
      </c>
      <c r="X73" s="11">
        <f>'Cena na poramnuvanje '!X73*'Sreden kurs'!$D$19</f>
        <v>1804.5787499999999</v>
      </c>
      <c r="Y73" s="11">
        <f>'Cena na poramnuvanje '!Y73*'Sreden kurs'!$D$19</f>
        <v>1519.5478500000002</v>
      </c>
      <c r="Z73" s="11">
        <f>'Cena na poramnuvanje '!Z73*'Sreden kurs'!$D$19</f>
        <v>807.39475312500008</v>
      </c>
      <c r="AA73" s="9">
        <f>'Cena na poramnuvanje '!AA73*'Sreden kurs'!$D$19</f>
        <v>0</v>
      </c>
    </row>
    <row r="74" spans="2:27" x14ac:dyDescent="0.25">
      <c r="B74" s="62"/>
      <c r="C74" s="10" t="s">
        <v>28</v>
      </c>
      <c r="D74" s="11">
        <f>'Cena na poramnuvanje '!D74*'Sreden kurs'!$D$19</f>
        <v>0</v>
      </c>
      <c r="E74" s="11">
        <f>'Cena na poramnuvanje '!E74*'Sreden kurs'!$D$19</f>
        <v>1156.78125</v>
      </c>
      <c r="F74" s="11">
        <f>'Cena na poramnuvanje '!F74*'Sreden kurs'!$D$19</f>
        <v>0</v>
      </c>
      <c r="G74" s="11">
        <f>'Cena na poramnuvanje '!G74*'Sreden kurs'!$D$19</f>
        <v>0</v>
      </c>
      <c r="H74" s="11">
        <f>'Cena na poramnuvanje '!H74*'Sreden kurs'!$D$19</f>
        <v>0</v>
      </c>
      <c r="I74" s="11">
        <f>'Cena na poramnuvanje '!I74*'Sreden kurs'!$D$19</f>
        <v>1174.05585</v>
      </c>
      <c r="J74" s="11">
        <f>'Cena na poramnuvanje '!J74*'Sreden kurs'!$D$19</f>
        <v>0</v>
      </c>
      <c r="K74" s="11">
        <f>'Cena na poramnuvanje '!K74*'Sreden kurs'!$D$19</f>
        <v>0</v>
      </c>
      <c r="L74" s="11">
        <f>'Cena na poramnuvanje '!L74*'Sreden kurs'!$D$19</f>
        <v>0</v>
      </c>
      <c r="M74" s="11">
        <f>'Cena na poramnuvanje '!M74*'Sreden kurs'!$D$19</f>
        <v>0</v>
      </c>
      <c r="N74" s="11">
        <f>'Cena na poramnuvanje '!N74*'Sreden kurs'!$D$19</f>
        <v>0</v>
      </c>
      <c r="O74" s="11">
        <f>'Cena na poramnuvanje '!O74*'Sreden kurs'!$D$19</f>
        <v>0</v>
      </c>
      <c r="P74" s="11">
        <f>'Cena na poramnuvanje '!P74*'Sreden kurs'!$D$19</f>
        <v>0</v>
      </c>
      <c r="Q74" s="11">
        <f>'Cena na poramnuvanje '!Q74*'Sreden kurs'!$D$19</f>
        <v>0</v>
      </c>
      <c r="R74" s="11">
        <f>'Cena na poramnuvanje '!R74*'Sreden kurs'!$D$19</f>
        <v>0</v>
      </c>
      <c r="S74" s="11">
        <f>'Cena na poramnuvanje '!S74*'Sreden kurs'!$D$19</f>
        <v>0</v>
      </c>
      <c r="T74" s="11">
        <f>'Cena na poramnuvanje '!T74*'Sreden kurs'!$D$19</f>
        <v>0</v>
      </c>
      <c r="U74" s="11">
        <f>'Cena na poramnuvanje '!U74*'Sreden kurs'!$D$19</f>
        <v>0</v>
      </c>
      <c r="V74" s="11">
        <f>'Cena na poramnuvanje '!V74*'Sreden kurs'!$D$19</f>
        <v>0</v>
      </c>
      <c r="W74" s="11">
        <f>'Cena na poramnuvanje '!W74*'Sreden kurs'!$D$19</f>
        <v>0</v>
      </c>
      <c r="X74" s="11">
        <f>'Cena na poramnuvanje '!X74*'Sreden kurs'!$D$19</f>
        <v>0</v>
      </c>
      <c r="Y74" s="11">
        <f>'Cena na poramnuvanje '!Y74*'Sreden kurs'!$D$19</f>
        <v>0</v>
      </c>
      <c r="Z74" s="11">
        <f>'Cena na poramnuvanje '!Z74*'Sreden kurs'!$D$19</f>
        <v>0</v>
      </c>
      <c r="AA74" s="9">
        <f>'Cena na poramnuvanje '!AA74*'Sreden kurs'!$D$19</f>
        <v>0</v>
      </c>
    </row>
    <row r="75" spans="2:27" x14ac:dyDescent="0.25">
      <c r="B75" s="63"/>
      <c r="C75" s="12" t="s">
        <v>29</v>
      </c>
      <c r="D75" s="13">
        <f>'Cena na poramnuvanje '!D75*'Sreden kurs'!$D$19</f>
        <v>0</v>
      </c>
      <c r="E75" s="13">
        <f>'Cena na poramnuvanje '!E75*'Sreden kurs'!$D$19</f>
        <v>3470.34375</v>
      </c>
      <c r="F75" s="13">
        <f>'Cena na poramnuvanje '!F75*'Sreden kurs'!$D$19</f>
        <v>0</v>
      </c>
      <c r="G75" s="13">
        <f>'Cena na poramnuvanje '!G75*'Sreden kurs'!$D$19</f>
        <v>0</v>
      </c>
      <c r="H75" s="13">
        <f>'Cena na poramnuvanje '!H75*'Sreden kurs'!$D$19</f>
        <v>0</v>
      </c>
      <c r="I75" s="13">
        <f>'Cena na poramnuvanje '!I75*'Sreden kurs'!$D$19</f>
        <v>3521.5506</v>
      </c>
      <c r="J75" s="13">
        <f>'Cena na poramnuvanje '!J75*'Sreden kurs'!$D$19</f>
        <v>0</v>
      </c>
      <c r="K75" s="13">
        <f>'Cena na poramnuvanje '!K75*'Sreden kurs'!$D$19</f>
        <v>0</v>
      </c>
      <c r="L75" s="13">
        <f>'Cena na poramnuvanje '!L75*'Sreden kurs'!$D$19</f>
        <v>0</v>
      </c>
      <c r="M75" s="13">
        <f>'Cena na poramnuvanje '!M75*'Sreden kurs'!$D$19</f>
        <v>0</v>
      </c>
      <c r="N75" s="13">
        <f>'Cena na poramnuvanje '!N75*'Sreden kurs'!$D$19</f>
        <v>0</v>
      </c>
      <c r="O75" s="13">
        <f>'Cena na poramnuvanje '!O75*'Sreden kurs'!$D$19</f>
        <v>0</v>
      </c>
      <c r="P75" s="13">
        <f>'Cena na poramnuvanje '!P75*'Sreden kurs'!$D$19</f>
        <v>0</v>
      </c>
      <c r="Q75" s="13">
        <f>'Cena na poramnuvanje '!Q75*'Sreden kurs'!$D$19</f>
        <v>0</v>
      </c>
      <c r="R75" s="13">
        <f>'Cena na poramnuvanje '!R75*'Sreden kurs'!$D$19</f>
        <v>0</v>
      </c>
      <c r="S75" s="13">
        <f>'Cena na poramnuvanje '!S75*'Sreden kurs'!$D$19</f>
        <v>0</v>
      </c>
      <c r="T75" s="13">
        <f>'Cena na poramnuvanje '!T75*'Sreden kurs'!$D$19</f>
        <v>0</v>
      </c>
      <c r="U75" s="13">
        <f>'Cena na poramnuvanje '!U75*'Sreden kurs'!$D$19</f>
        <v>0</v>
      </c>
      <c r="V75" s="13">
        <f>'Cena na poramnuvanje '!V75*'Sreden kurs'!$D$19</f>
        <v>0</v>
      </c>
      <c r="W75" s="13">
        <f>'Cena na poramnuvanje '!W75*'Sreden kurs'!$D$19</f>
        <v>0</v>
      </c>
      <c r="X75" s="13">
        <f>'Cena na poramnuvanje '!X75*'Sreden kurs'!$D$19</f>
        <v>0</v>
      </c>
      <c r="Y75" s="13">
        <f>'Cena na poramnuvanje '!Y75*'Sreden kurs'!$D$19</f>
        <v>0</v>
      </c>
      <c r="Z75" s="13">
        <f>'Cena na poramnuvanje '!Z75*'Sreden kurs'!$D$19</f>
        <v>0</v>
      </c>
      <c r="AA75" s="14">
        <f>'Cena na poramnuvanje '!AA75*'Sreden kurs'!$D$19</f>
        <v>0</v>
      </c>
    </row>
    <row r="76" spans="2:27" x14ac:dyDescent="0.25">
      <c r="B76" s="61" t="s">
        <v>61</v>
      </c>
      <c r="C76" s="7" t="s">
        <v>26</v>
      </c>
      <c r="D76" s="8">
        <f>'Cena na poramnuvanje '!D76*'Sreden kurs'!$D$20</f>
        <v>2864.8073250000002</v>
      </c>
      <c r="E76" s="8">
        <f>'Cena na poramnuvanje '!E76*'Sreden kurs'!$D$20</f>
        <v>0</v>
      </c>
      <c r="F76" s="15">
        <f>'Cena na poramnuvanje '!F76*'Sreden kurs'!$D$20</f>
        <v>0</v>
      </c>
      <c r="G76" s="15">
        <f>'Cena na poramnuvanje '!G76*'Sreden kurs'!$D$20</f>
        <v>0</v>
      </c>
      <c r="H76" s="15">
        <f>'Cena na poramnuvanje '!H76*'Sreden kurs'!$D$20</f>
        <v>0</v>
      </c>
      <c r="I76" s="15">
        <f>'Cena na poramnuvanje '!I76*'Sreden kurs'!$D$20</f>
        <v>0</v>
      </c>
      <c r="J76" s="15">
        <f>'Cena na poramnuvanje '!J76*'Sreden kurs'!$D$20</f>
        <v>0</v>
      </c>
      <c r="K76" s="15">
        <f>'Cena na poramnuvanje '!K76*'Sreden kurs'!$D$20</f>
        <v>0</v>
      </c>
      <c r="L76" s="15">
        <f>'Cena na poramnuvanje '!L76*'Sreden kurs'!$D$20</f>
        <v>0</v>
      </c>
      <c r="M76" s="15">
        <f>'Cena na poramnuvanje '!M76*'Sreden kurs'!$D$20</f>
        <v>0</v>
      </c>
      <c r="N76" s="15">
        <f>'Cena na poramnuvanje '!N76*'Sreden kurs'!$D$20</f>
        <v>3313.0215000000003</v>
      </c>
      <c r="O76" s="15">
        <f>'Cena na poramnuvanje '!O76*'Sreden kurs'!$D$20</f>
        <v>2757.0427039106148</v>
      </c>
      <c r="P76" s="15">
        <f>'Cena na poramnuvanje '!P76*'Sreden kurs'!$D$20</f>
        <v>2694.3002564516128</v>
      </c>
      <c r="Q76" s="15">
        <f>'Cena na poramnuvanje '!Q76*'Sreden kurs'!$D$20</f>
        <v>0</v>
      </c>
      <c r="R76" s="15">
        <f>'Cena na poramnuvanje '!R76*'Sreden kurs'!$D$20</f>
        <v>2665.476945785671</v>
      </c>
      <c r="S76" s="15">
        <f>'Cena na poramnuvanje '!S76*'Sreden kurs'!$D$20</f>
        <v>2786.0690812499997</v>
      </c>
      <c r="T76" s="15">
        <f>'Cena na poramnuvanje '!T76*'Sreden kurs'!$D$20</f>
        <v>2953.5324468749996</v>
      </c>
      <c r="U76" s="15">
        <f>'Cena na poramnuvanje '!U76*'Sreden kurs'!$D$20</f>
        <v>0</v>
      </c>
      <c r="V76" s="15">
        <f>'Cena na poramnuvanje '!V76*'Sreden kurs'!$D$20</f>
        <v>3995.4782256302519</v>
      </c>
      <c r="W76" s="15">
        <f>'Cena na poramnuvanje '!W76*'Sreden kurs'!$D$20</f>
        <v>4243.4402687103075</v>
      </c>
      <c r="X76" s="15">
        <f>'Cena na poramnuvanje '!X76*'Sreden kurs'!$D$20</f>
        <v>4003.3885500000001</v>
      </c>
      <c r="Y76" s="15">
        <f>'Cena na poramnuvanje '!Y76*'Sreden kurs'!$D$20</f>
        <v>3736.4342849999998</v>
      </c>
      <c r="Z76" s="16">
        <f>'Cena na poramnuvanje '!Z76*'Sreden kurs'!$D$20</f>
        <v>3459.4237349999999</v>
      </c>
      <c r="AA76" s="17">
        <f>'Cena na poramnuvanje '!AA76*'Sreden kurs'!$D$20</f>
        <v>3419.7538500000001</v>
      </c>
    </row>
    <row r="77" spans="2:27" x14ac:dyDescent="0.25">
      <c r="B77" s="62"/>
      <c r="C77" s="10" t="s">
        <v>27</v>
      </c>
      <c r="D77" s="11">
        <f>'Cena na poramnuvanje '!D77*'Sreden kurs'!$D$20</f>
        <v>0</v>
      </c>
      <c r="E77" s="11">
        <f>'Cena na poramnuvanje '!E77*'Sreden kurs'!$D$20</f>
        <v>0</v>
      </c>
      <c r="F77" s="11">
        <f>'Cena na poramnuvanje '!F77*'Sreden kurs'!$D$20</f>
        <v>650.88225</v>
      </c>
      <c r="G77" s="11">
        <f>'Cena na poramnuvanje '!G77*'Sreden kurs'!$D$20</f>
        <v>650.88225</v>
      </c>
      <c r="H77" s="11">
        <f>'Cena na poramnuvanje '!H77*'Sreden kurs'!$D$20</f>
        <v>650.88225</v>
      </c>
      <c r="I77" s="11">
        <f>'Cena na poramnuvanje '!I77*'Sreden kurs'!$D$20</f>
        <v>650.88225</v>
      </c>
      <c r="J77" s="11">
        <f>'Cena na poramnuvanje '!J77*'Sreden kurs'!$D$20</f>
        <v>0</v>
      </c>
      <c r="K77" s="11">
        <f>'Cena na poramnuvanje '!K77*'Sreden kurs'!$D$20</f>
        <v>1178.99145</v>
      </c>
      <c r="L77" s="11">
        <f>'Cena na poramnuvanje '!L77*'Sreden kurs'!$D$20</f>
        <v>1288.80855</v>
      </c>
      <c r="M77" s="11">
        <f>'Cena na poramnuvanje '!M77*'Sreden kurs'!$D$20</f>
        <v>1206.1372500000002</v>
      </c>
      <c r="N77" s="11">
        <f>'Cena na poramnuvanje '!N77*'Sreden kurs'!$D$20</f>
        <v>0</v>
      </c>
      <c r="O77" s="11">
        <f>'Cena na poramnuvanje '!O77*'Sreden kurs'!$D$20</f>
        <v>0</v>
      </c>
      <c r="P77" s="11">
        <f>'Cena na poramnuvanje '!P77*'Sreden kurs'!$D$20</f>
        <v>0</v>
      </c>
      <c r="Q77" s="11">
        <f>'Cena na poramnuvanje '!Q77*'Sreden kurs'!$D$20</f>
        <v>699.84031556526497</v>
      </c>
      <c r="R77" s="11">
        <f>'Cena na poramnuvanje '!R77*'Sreden kurs'!$D$20</f>
        <v>0</v>
      </c>
      <c r="S77" s="11">
        <f>'Cena na poramnuvanje '!S77*'Sreden kurs'!$D$20</f>
        <v>0</v>
      </c>
      <c r="T77" s="11">
        <f>'Cena na poramnuvanje '!T77*'Sreden kurs'!$D$20</f>
        <v>0</v>
      </c>
      <c r="U77" s="11">
        <f>'Cena na poramnuvanje '!U77*'Sreden kurs'!$D$20</f>
        <v>1323.9747</v>
      </c>
      <c r="V77" s="11">
        <f>'Cena na poramnuvanje '!V77*'Sreden kurs'!$D$20</f>
        <v>0</v>
      </c>
      <c r="W77" s="11">
        <f>'Cena na poramnuvanje '!W77*'Sreden kurs'!$D$20</f>
        <v>0</v>
      </c>
      <c r="X77" s="11">
        <f>'Cena na poramnuvanje '!X77*'Sreden kurs'!$D$20</f>
        <v>0</v>
      </c>
      <c r="Y77" s="11">
        <f>'Cena na poramnuvanje '!Y77*'Sreden kurs'!$D$20</f>
        <v>0</v>
      </c>
      <c r="Z77" s="11">
        <f>'Cena na poramnuvanje '!Z77*'Sreden kurs'!$D$20</f>
        <v>0</v>
      </c>
      <c r="AA77" s="9">
        <f>'Cena na poramnuvanje '!AA77*'Sreden kurs'!$D$20</f>
        <v>0</v>
      </c>
    </row>
    <row r="78" spans="2:27" ht="24" customHeight="1" x14ac:dyDescent="0.25">
      <c r="B78" s="62"/>
      <c r="C78" s="10" t="s">
        <v>28</v>
      </c>
      <c r="D78" s="11">
        <f>'Cena na poramnuvanje '!D78*'Sreden kurs'!$D$20</f>
        <v>0</v>
      </c>
      <c r="E78" s="11">
        <f>'Cena na poramnuvanje '!E78*'Sreden kurs'!$D$20</f>
        <v>1021.6691999999999</v>
      </c>
      <c r="F78" s="11">
        <f>'Cena na poramnuvanje '!F78*'Sreden kurs'!$D$20</f>
        <v>0</v>
      </c>
      <c r="G78" s="11">
        <f>'Cena na poramnuvanje '!G78*'Sreden kurs'!$D$20</f>
        <v>0</v>
      </c>
      <c r="H78" s="11">
        <f>'Cena na poramnuvanje '!H78*'Sreden kurs'!$D$20</f>
        <v>0</v>
      </c>
      <c r="I78" s="11">
        <f>'Cena na poramnuvanje '!I78*'Sreden kurs'!$D$20</f>
        <v>0</v>
      </c>
      <c r="J78" s="11">
        <f>'Cena na poramnuvanje '!J78*'Sreden kurs'!$D$20</f>
        <v>1068.5573999999999</v>
      </c>
      <c r="K78" s="11">
        <f>'Cena na poramnuvanje '!K78*'Sreden kurs'!$D$20</f>
        <v>0</v>
      </c>
      <c r="L78" s="11">
        <f>'Cena na poramnuvanje '!L78*'Sreden kurs'!$D$20</f>
        <v>0</v>
      </c>
      <c r="M78" s="11">
        <f>'Cena na poramnuvanje '!M78*'Sreden kurs'!$D$20</f>
        <v>0</v>
      </c>
      <c r="N78" s="11">
        <f>'Cena na poramnuvanje '!N78*'Sreden kurs'!$D$20</f>
        <v>0</v>
      </c>
      <c r="O78" s="11">
        <f>'Cena na poramnuvanje '!O78*'Sreden kurs'!$D$20</f>
        <v>0</v>
      </c>
      <c r="P78" s="11">
        <f>'Cena na poramnuvanje '!P78*'Sreden kurs'!$D$20</f>
        <v>0</v>
      </c>
      <c r="Q78" s="11">
        <f>'Cena na poramnuvanje '!Q78*'Sreden kurs'!$D$20</f>
        <v>0</v>
      </c>
      <c r="R78" s="11">
        <f>'Cena na poramnuvanje '!R78*'Sreden kurs'!$D$20</f>
        <v>0</v>
      </c>
      <c r="S78" s="11">
        <f>'Cena na poramnuvanje '!S78*'Sreden kurs'!$D$20</f>
        <v>0</v>
      </c>
      <c r="T78" s="11">
        <f>'Cena na poramnuvanje '!T78*'Sreden kurs'!$D$20</f>
        <v>0</v>
      </c>
      <c r="U78" s="11">
        <f>'Cena na poramnuvanje '!U78*'Sreden kurs'!$D$20</f>
        <v>0</v>
      </c>
      <c r="V78" s="11">
        <f>'Cena na poramnuvanje '!V78*'Sreden kurs'!$D$20</f>
        <v>0</v>
      </c>
      <c r="W78" s="11">
        <f>'Cena na poramnuvanje '!W78*'Sreden kurs'!$D$20</f>
        <v>0</v>
      </c>
      <c r="X78" s="11">
        <f>'Cena na poramnuvanje '!X78*'Sreden kurs'!$D$20</f>
        <v>0</v>
      </c>
      <c r="Y78" s="11">
        <f>'Cena na poramnuvanje '!Y78*'Sreden kurs'!$D$20</f>
        <v>0</v>
      </c>
      <c r="Z78" s="11">
        <f>'Cena na poramnuvanje '!Z78*'Sreden kurs'!$D$20</f>
        <v>0</v>
      </c>
      <c r="AA78" s="9">
        <f>'Cena na poramnuvanje '!AA78*'Sreden kurs'!$D$20</f>
        <v>0</v>
      </c>
    </row>
    <row r="79" spans="2:27" x14ac:dyDescent="0.25">
      <c r="B79" s="63"/>
      <c r="C79" s="12" t="s">
        <v>29</v>
      </c>
      <c r="D79" s="13">
        <f>'Cena na poramnuvanje '!D79*'Sreden kurs'!$D$20</f>
        <v>0</v>
      </c>
      <c r="E79" s="13">
        <f>'Cena na poramnuvanje '!E79*'Sreden kurs'!$D$20</f>
        <v>3065.0075999999999</v>
      </c>
      <c r="F79" s="13">
        <f>'Cena na poramnuvanje '!F79*'Sreden kurs'!$D$20</f>
        <v>0</v>
      </c>
      <c r="G79" s="13">
        <f>'Cena na poramnuvanje '!G79*'Sreden kurs'!$D$20</f>
        <v>0</v>
      </c>
      <c r="H79" s="13">
        <f>'Cena na poramnuvanje '!H79*'Sreden kurs'!$D$20</f>
        <v>0</v>
      </c>
      <c r="I79" s="13">
        <f>'Cena na poramnuvanje '!I79*'Sreden kurs'!$D$20</f>
        <v>0</v>
      </c>
      <c r="J79" s="13">
        <f>'Cena na poramnuvanje '!J79*'Sreden kurs'!$D$20</f>
        <v>3205.6722</v>
      </c>
      <c r="K79" s="13">
        <f>'Cena na poramnuvanje '!K79*'Sreden kurs'!$D$20</f>
        <v>0</v>
      </c>
      <c r="L79" s="13">
        <f>'Cena na poramnuvanje '!L79*'Sreden kurs'!$D$20</f>
        <v>0</v>
      </c>
      <c r="M79" s="13">
        <f>'Cena na poramnuvanje '!M79*'Sreden kurs'!$D$20</f>
        <v>0</v>
      </c>
      <c r="N79" s="13">
        <f>'Cena na poramnuvanje '!N79*'Sreden kurs'!$D$20</f>
        <v>0</v>
      </c>
      <c r="O79" s="13">
        <f>'Cena na poramnuvanje '!O79*'Sreden kurs'!$D$20</f>
        <v>0</v>
      </c>
      <c r="P79" s="13">
        <f>'Cena na poramnuvanje '!P79*'Sreden kurs'!$D$20</f>
        <v>0</v>
      </c>
      <c r="Q79" s="13">
        <f>'Cena na poramnuvanje '!Q79*'Sreden kurs'!$D$20</f>
        <v>0</v>
      </c>
      <c r="R79" s="13">
        <f>'Cena na poramnuvanje '!R79*'Sreden kurs'!$D$20</f>
        <v>0</v>
      </c>
      <c r="S79" s="13">
        <f>'Cena na poramnuvanje '!S79*'Sreden kurs'!$D$20</f>
        <v>0</v>
      </c>
      <c r="T79" s="13">
        <f>'Cena na poramnuvanje '!T79*'Sreden kurs'!$D$20</f>
        <v>0</v>
      </c>
      <c r="U79" s="13">
        <f>'Cena na poramnuvanje '!U79*'Sreden kurs'!$D$20</f>
        <v>0</v>
      </c>
      <c r="V79" s="13">
        <f>'Cena na poramnuvanje '!V79*'Sreden kurs'!$D$20</f>
        <v>0</v>
      </c>
      <c r="W79" s="13">
        <f>'Cena na poramnuvanje '!W79*'Sreden kurs'!$D$20</f>
        <v>0</v>
      </c>
      <c r="X79" s="13">
        <f>'Cena na poramnuvanje '!X79*'Sreden kurs'!$D$20</f>
        <v>0</v>
      </c>
      <c r="Y79" s="13">
        <f>'Cena na poramnuvanje '!Y79*'Sreden kurs'!$D$20</f>
        <v>0</v>
      </c>
      <c r="Z79" s="13">
        <f>'Cena na poramnuvanje '!Z79*'Sreden kurs'!$D$20</f>
        <v>0</v>
      </c>
      <c r="AA79" s="14">
        <f>'Cena na poramnuvanje '!AA79*'Sreden kurs'!$D$20</f>
        <v>0</v>
      </c>
    </row>
    <row r="80" spans="2:27" x14ac:dyDescent="0.25">
      <c r="B80" s="61" t="s">
        <v>62</v>
      </c>
      <c r="C80" s="7" t="s">
        <v>26</v>
      </c>
      <c r="D80" s="8">
        <f>'Cena na poramnuvanje '!D80*'Sreden kurs'!$D$21</f>
        <v>3164.33655</v>
      </c>
      <c r="E80" s="8">
        <f>'Cena na poramnuvanje '!E80*'Sreden kurs'!$D$21</f>
        <v>0</v>
      </c>
      <c r="F80" s="15">
        <f>'Cena na poramnuvanje '!F80*'Sreden kurs'!$D$21</f>
        <v>0</v>
      </c>
      <c r="G80" s="15">
        <f>'Cena na poramnuvanje '!G80*'Sreden kurs'!$D$21</f>
        <v>0</v>
      </c>
      <c r="H80" s="15">
        <f>'Cena na poramnuvanje '!H80*'Sreden kurs'!$D$21</f>
        <v>0</v>
      </c>
      <c r="I80" s="15">
        <f>'Cena na poramnuvanje '!I80*'Sreden kurs'!$D$21</f>
        <v>0</v>
      </c>
      <c r="J80" s="15">
        <f>'Cena na poramnuvanje '!J80*'Sreden kurs'!$D$21</f>
        <v>0</v>
      </c>
      <c r="K80" s="15">
        <f>'Cena na poramnuvanje '!K80*'Sreden kurs'!$D$21</f>
        <v>0</v>
      </c>
      <c r="L80" s="15">
        <f>'Cena na poramnuvanje '!L80*'Sreden kurs'!$D$21</f>
        <v>2702.8579500000001</v>
      </c>
      <c r="M80" s="15">
        <f>'Cena na poramnuvanje '!M80*'Sreden kurs'!$D$21</f>
        <v>2686.2003</v>
      </c>
      <c r="N80" s="15">
        <f>'Cena na poramnuvanje '!N80*'Sreden kurs'!$D$21</f>
        <v>2755.4374224852072</v>
      </c>
      <c r="O80" s="15">
        <f>'Cena na poramnuvanje '!O80*'Sreden kurs'!$D$21</f>
        <v>2532.5797499999999</v>
      </c>
      <c r="P80" s="15">
        <f>'Cena na poramnuvanje '!P80*'Sreden kurs'!$D$21</f>
        <v>2671.0195909090908</v>
      </c>
      <c r="Q80" s="15">
        <f>'Cena na poramnuvanje '!Q80*'Sreden kurs'!$D$21</f>
        <v>2360.6717511013212</v>
      </c>
      <c r="R80" s="15">
        <f>'Cena na poramnuvanje '!R80*'Sreden kurs'!$D$21</f>
        <v>2304.7120718181814</v>
      </c>
      <c r="S80" s="15">
        <f>'Cena na poramnuvanje '!S80*'Sreden kurs'!$D$21</f>
        <v>2503.3929258321273</v>
      </c>
      <c r="T80" s="15">
        <f>'Cena na poramnuvanje '!T80*'Sreden kurs'!$D$21</f>
        <v>2766.3764583988564</v>
      </c>
      <c r="U80" s="15">
        <f>'Cena na poramnuvanje '!U80*'Sreden kurs'!$D$21</f>
        <v>3080.2552089497044</v>
      </c>
      <c r="V80" s="15">
        <f>'Cena na poramnuvanje '!V80*'Sreden kurs'!$D$21</f>
        <v>3701.7</v>
      </c>
      <c r="W80" s="15">
        <f>'Cena na poramnuvanje '!W80*'Sreden kurs'!$D$21</f>
        <v>4317.9173462314347</v>
      </c>
      <c r="X80" s="15">
        <f>'Cena na poramnuvanje '!X80*'Sreden kurs'!$D$21</f>
        <v>4249.595667857142</v>
      </c>
      <c r="Y80" s="15">
        <f>'Cena na poramnuvanje '!Y80*'Sreden kurs'!$D$21</f>
        <v>3808.7408250000003</v>
      </c>
      <c r="Z80" s="16">
        <f>'Cena na poramnuvanje '!Z80*'Sreden kurs'!$D$21</f>
        <v>3606.6247578947373</v>
      </c>
      <c r="AA80" s="17">
        <f>'Cena na poramnuvanje '!AA80*'Sreden kurs'!$D$21</f>
        <v>3042.3702807692312</v>
      </c>
    </row>
    <row r="81" spans="2:27" x14ac:dyDescent="0.25">
      <c r="B81" s="62"/>
      <c r="C81" s="10" t="s">
        <v>27</v>
      </c>
      <c r="D81" s="11">
        <f>'Cena na poramnuvanje '!D81*'Sreden kurs'!$D$21</f>
        <v>0</v>
      </c>
      <c r="E81" s="11">
        <f>'Cena na poramnuvanje '!E81*'Sreden kurs'!$D$21</f>
        <v>0</v>
      </c>
      <c r="F81" s="11">
        <f>'Cena na poramnuvanje '!F81*'Sreden kurs'!$D$21</f>
        <v>650.88225</v>
      </c>
      <c r="G81" s="11">
        <f>'Cena na poramnuvanje '!G81*'Sreden kurs'!$D$21</f>
        <v>650.88225</v>
      </c>
      <c r="H81" s="11">
        <f>'Cena na poramnuvanje '!H81*'Sreden kurs'!$D$21</f>
        <v>650.88225</v>
      </c>
      <c r="I81" s="11">
        <f>'Cena na poramnuvanje '!I81*'Sreden kurs'!$D$21</f>
        <v>650.88225</v>
      </c>
      <c r="J81" s="11">
        <f>'Cena na poramnuvanje '!J81*'Sreden kurs'!$D$21</f>
        <v>0</v>
      </c>
      <c r="K81" s="11">
        <f>'Cena na poramnuvanje '!K81*'Sreden kurs'!$D$21</f>
        <v>1038.9438</v>
      </c>
      <c r="L81" s="11">
        <f>'Cena na poramnuvanje '!L81*'Sreden kurs'!$D$21</f>
        <v>0</v>
      </c>
      <c r="M81" s="11">
        <f>'Cena na poramnuvanje '!M81*'Sreden kurs'!$D$21</f>
        <v>0</v>
      </c>
      <c r="N81" s="11">
        <f>'Cena na poramnuvanje '!N81*'Sreden kurs'!$D$21</f>
        <v>0</v>
      </c>
      <c r="O81" s="11">
        <f>'Cena na poramnuvanje '!O81*'Sreden kurs'!$D$21</f>
        <v>0</v>
      </c>
      <c r="P81" s="11">
        <f>'Cena na poramnuvanje '!P81*'Sreden kurs'!$D$21</f>
        <v>0</v>
      </c>
      <c r="Q81" s="11">
        <f>'Cena na poramnuvanje '!Q81*'Sreden kurs'!$D$21</f>
        <v>0</v>
      </c>
      <c r="R81" s="11">
        <f>'Cena na poramnuvanje '!R81*'Sreden kurs'!$D$21</f>
        <v>0</v>
      </c>
      <c r="S81" s="11">
        <f>'Cena na poramnuvanje '!S81*'Sreden kurs'!$D$21</f>
        <v>0</v>
      </c>
      <c r="T81" s="11">
        <f>'Cena na poramnuvanje '!T81*'Sreden kurs'!$D$21</f>
        <v>0</v>
      </c>
      <c r="U81" s="11">
        <f>'Cena na poramnuvanje '!U81*'Sreden kurs'!$D$21</f>
        <v>0</v>
      </c>
      <c r="V81" s="11">
        <f>'Cena na poramnuvanje '!V81*'Sreden kurs'!$D$21</f>
        <v>0</v>
      </c>
      <c r="W81" s="11">
        <f>'Cena na poramnuvanje '!W81*'Sreden kurs'!$D$21</f>
        <v>0</v>
      </c>
      <c r="X81" s="11">
        <f>'Cena na poramnuvanje '!X81*'Sreden kurs'!$D$21</f>
        <v>0</v>
      </c>
      <c r="Y81" s="11">
        <f>'Cena na poramnuvanje '!Y81*'Sreden kurs'!$D$21</f>
        <v>0</v>
      </c>
      <c r="Z81" s="11">
        <f>'Cena na poramnuvanje '!Z81*'Sreden kurs'!$D$21</f>
        <v>0</v>
      </c>
      <c r="AA81" s="9">
        <f>'Cena na poramnuvanje '!AA81*'Sreden kurs'!$D$21</f>
        <v>0</v>
      </c>
    </row>
    <row r="82" spans="2:27" x14ac:dyDescent="0.25">
      <c r="B82" s="62"/>
      <c r="C82" s="10" t="s">
        <v>28</v>
      </c>
      <c r="D82" s="11">
        <f>'Cena na poramnuvanje '!D82*'Sreden kurs'!$D$21</f>
        <v>0</v>
      </c>
      <c r="E82" s="11">
        <f>'Cena na poramnuvanje '!E82*'Sreden kurs'!$D$21</f>
        <v>1001.30985</v>
      </c>
      <c r="F82" s="11">
        <f>'Cena na poramnuvanje '!F82*'Sreden kurs'!$D$21</f>
        <v>0</v>
      </c>
      <c r="G82" s="11">
        <f>'Cena na poramnuvanje '!G82*'Sreden kurs'!$D$21</f>
        <v>0</v>
      </c>
      <c r="H82" s="11">
        <f>'Cena na poramnuvanje '!H82*'Sreden kurs'!$D$21</f>
        <v>0</v>
      </c>
      <c r="I82" s="11">
        <f>'Cena na poramnuvanje '!I82*'Sreden kurs'!$D$21</f>
        <v>0</v>
      </c>
      <c r="J82" s="11">
        <f>'Cena na poramnuvanje '!J82*'Sreden kurs'!$D$21</f>
        <v>959.35725000000002</v>
      </c>
      <c r="K82" s="11">
        <f>'Cena na poramnuvanje '!K82*'Sreden kurs'!$D$21</f>
        <v>0</v>
      </c>
      <c r="L82" s="11">
        <f>'Cena na poramnuvanje '!L82*'Sreden kurs'!$D$21</f>
        <v>0</v>
      </c>
      <c r="M82" s="11">
        <f>'Cena na poramnuvanje '!M82*'Sreden kurs'!$D$21</f>
        <v>0</v>
      </c>
      <c r="N82" s="11">
        <f>'Cena na poramnuvanje '!N82*'Sreden kurs'!$D$21</f>
        <v>0</v>
      </c>
      <c r="O82" s="11">
        <f>'Cena na poramnuvanje '!O82*'Sreden kurs'!$D$21</f>
        <v>0</v>
      </c>
      <c r="P82" s="11">
        <f>'Cena na poramnuvanje '!P82*'Sreden kurs'!$D$21</f>
        <v>0</v>
      </c>
      <c r="Q82" s="11">
        <f>'Cena na poramnuvanje '!Q82*'Sreden kurs'!$D$21</f>
        <v>0</v>
      </c>
      <c r="R82" s="11">
        <f>'Cena na poramnuvanje '!R82*'Sreden kurs'!$D$21</f>
        <v>0</v>
      </c>
      <c r="S82" s="11">
        <f>'Cena na poramnuvanje '!S82*'Sreden kurs'!$D$21</f>
        <v>0</v>
      </c>
      <c r="T82" s="11">
        <f>'Cena na poramnuvanje '!T82*'Sreden kurs'!$D$21</f>
        <v>0</v>
      </c>
      <c r="U82" s="11">
        <f>'Cena na poramnuvanje '!U82*'Sreden kurs'!$D$21</f>
        <v>0</v>
      </c>
      <c r="V82" s="11">
        <f>'Cena na poramnuvanje '!V82*'Sreden kurs'!$D$21</f>
        <v>0</v>
      </c>
      <c r="W82" s="11">
        <f>'Cena na poramnuvanje '!W82*'Sreden kurs'!$D$21</f>
        <v>0</v>
      </c>
      <c r="X82" s="11">
        <f>'Cena na poramnuvanje '!X82*'Sreden kurs'!$D$21</f>
        <v>0</v>
      </c>
      <c r="Y82" s="11">
        <f>'Cena na poramnuvanje '!Y82*'Sreden kurs'!$D$21</f>
        <v>0</v>
      </c>
      <c r="Z82" s="11">
        <f>'Cena na poramnuvanje '!Z82*'Sreden kurs'!$D$21</f>
        <v>0</v>
      </c>
      <c r="AA82" s="9">
        <f>'Cena na poramnuvanje '!AA82*'Sreden kurs'!$D$21</f>
        <v>0</v>
      </c>
    </row>
    <row r="83" spans="2:27" x14ac:dyDescent="0.25">
      <c r="B83" s="63"/>
      <c r="C83" s="12" t="s">
        <v>29</v>
      </c>
      <c r="D83" s="13">
        <f>'Cena na poramnuvanje '!D83*'Sreden kurs'!$D$21</f>
        <v>0</v>
      </c>
      <c r="E83" s="13">
        <f>'Cena na poramnuvanje '!E83*'Sreden kurs'!$D$21</f>
        <v>3003.9295499999998</v>
      </c>
      <c r="F83" s="13">
        <f>'Cena na poramnuvanje '!F83*'Sreden kurs'!$D$21</f>
        <v>0</v>
      </c>
      <c r="G83" s="13">
        <f>'Cena na poramnuvanje '!G83*'Sreden kurs'!$D$21</f>
        <v>0</v>
      </c>
      <c r="H83" s="13">
        <f>'Cena na poramnuvanje '!H83*'Sreden kurs'!$D$21</f>
        <v>0</v>
      </c>
      <c r="I83" s="13">
        <f>'Cena na poramnuvanje '!I83*'Sreden kurs'!$D$21</f>
        <v>0</v>
      </c>
      <c r="J83" s="13">
        <f>'Cena na poramnuvanje '!J83*'Sreden kurs'!$D$21</f>
        <v>2878.0717500000001</v>
      </c>
      <c r="K83" s="13">
        <f>'Cena na poramnuvanje '!K83*'Sreden kurs'!$D$21</f>
        <v>0</v>
      </c>
      <c r="L83" s="13">
        <f>'Cena na poramnuvanje '!L83*'Sreden kurs'!$D$21</f>
        <v>0</v>
      </c>
      <c r="M83" s="13">
        <f>'Cena na poramnuvanje '!M83*'Sreden kurs'!$D$21</f>
        <v>0</v>
      </c>
      <c r="N83" s="13">
        <f>'Cena na poramnuvanje '!N83*'Sreden kurs'!$D$21</f>
        <v>0</v>
      </c>
      <c r="O83" s="13">
        <f>'Cena na poramnuvanje '!O83*'Sreden kurs'!$D$21</f>
        <v>0</v>
      </c>
      <c r="P83" s="13">
        <f>'Cena na poramnuvanje '!P83*'Sreden kurs'!$D$21</f>
        <v>0</v>
      </c>
      <c r="Q83" s="13">
        <f>'Cena na poramnuvanje '!Q83*'Sreden kurs'!$D$21</f>
        <v>0</v>
      </c>
      <c r="R83" s="13">
        <f>'Cena na poramnuvanje '!R83*'Sreden kurs'!$D$21</f>
        <v>0</v>
      </c>
      <c r="S83" s="13">
        <f>'Cena na poramnuvanje '!S83*'Sreden kurs'!$D$21</f>
        <v>0</v>
      </c>
      <c r="T83" s="13">
        <f>'Cena na poramnuvanje '!T83*'Sreden kurs'!$D$21</f>
        <v>0</v>
      </c>
      <c r="U83" s="13">
        <f>'Cena na poramnuvanje '!U83*'Sreden kurs'!$D$21</f>
        <v>0</v>
      </c>
      <c r="V83" s="13">
        <f>'Cena na poramnuvanje '!V83*'Sreden kurs'!$D$21</f>
        <v>0</v>
      </c>
      <c r="W83" s="13">
        <f>'Cena na poramnuvanje '!W83*'Sreden kurs'!$D$21</f>
        <v>0</v>
      </c>
      <c r="X83" s="13">
        <f>'Cena na poramnuvanje '!X83*'Sreden kurs'!$D$21</f>
        <v>0</v>
      </c>
      <c r="Y83" s="13">
        <f>'Cena na poramnuvanje '!Y83*'Sreden kurs'!$D$21</f>
        <v>0</v>
      </c>
      <c r="Z83" s="13">
        <f>'Cena na poramnuvanje '!Z83*'Sreden kurs'!$D$21</f>
        <v>0</v>
      </c>
      <c r="AA83" s="14">
        <f>'Cena na poramnuvanje '!AA83*'Sreden kurs'!$D$21</f>
        <v>0</v>
      </c>
    </row>
    <row r="84" spans="2:27" x14ac:dyDescent="0.25">
      <c r="B84" s="61" t="s">
        <v>63</v>
      </c>
      <c r="C84" s="7" t="s">
        <v>26</v>
      </c>
      <c r="D84" s="8">
        <f>'Cena na poramnuvanje '!D84*'Sreden kurs'!$D$22</f>
        <v>3488.8522499999999</v>
      </c>
      <c r="E84" s="8">
        <f>'Cena na poramnuvanje '!E84*'Sreden kurs'!$D$22</f>
        <v>0</v>
      </c>
      <c r="F84" s="15">
        <f>'Cena na poramnuvanje '!F84*'Sreden kurs'!$D$22</f>
        <v>0</v>
      </c>
      <c r="G84" s="15">
        <f>'Cena na poramnuvanje '!G84*'Sreden kurs'!$D$22</f>
        <v>0</v>
      </c>
      <c r="H84" s="15">
        <f>'Cena na poramnuvanje '!H84*'Sreden kurs'!$D$22</f>
        <v>0</v>
      </c>
      <c r="I84" s="15">
        <f>'Cena na poramnuvanje '!I84*'Sreden kurs'!$D$22</f>
        <v>0</v>
      </c>
      <c r="J84" s="15">
        <f>'Cena na poramnuvanje '!J84*'Sreden kurs'!$D$22</f>
        <v>0</v>
      </c>
      <c r="K84" s="15">
        <f>'Cena na poramnuvanje '!K84*'Sreden kurs'!$D$22</f>
        <v>0</v>
      </c>
      <c r="L84" s="15">
        <f>'Cena na poramnuvanje '!L84*'Sreden kurs'!$D$22</f>
        <v>0</v>
      </c>
      <c r="M84" s="15">
        <f>'Cena na poramnuvanje '!M84*'Sreden kurs'!$D$22</f>
        <v>0</v>
      </c>
      <c r="N84" s="15">
        <f>'Cena na poramnuvanje '!N84*'Sreden kurs'!$D$22</f>
        <v>4519.4819142857141</v>
      </c>
      <c r="O84" s="15">
        <f>'Cena na poramnuvanje '!O84*'Sreden kurs'!$D$22</f>
        <v>4319.6736664190194</v>
      </c>
      <c r="P84" s="15">
        <f>'Cena na poramnuvanje '!P84*'Sreden kurs'!$D$22</f>
        <v>3935.7110045454547</v>
      </c>
      <c r="Q84" s="15">
        <f>'Cena na poramnuvanje '!Q84*'Sreden kurs'!$D$22</f>
        <v>3861.0581850000003</v>
      </c>
      <c r="R84" s="15">
        <f>'Cena na poramnuvanje '!R84*'Sreden kurs'!$D$22</f>
        <v>0</v>
      </c>
      <c r="S84" s="15">
        <f>'Cena na poramnuvanje '!S84*'Sreden kurs'!$D$22</f>
        <v>4092.2293500000001</v>
      </c>
      <c r="T84" s="15">
        <f>'Cena na poramnuvanje '!T84*'Sreden kurs'!$D$22</f>
        <v>4491.6790232673266</v>
      </c>
      <c r="U84" s="15">
        <f>'Cena na poramnuvanje '!U84*'Sreden kurs'!$D$22</f>
        <v>5400.3484350000008</v>
      </c>
      <c r="V84" s="15">
        <f>'Cena na poramnuvanje '!V84*'Sreden kurs'!$D$22</f>
        <v>6814.2127500000006</v>
      </c>
      <c r="W84" s="15">
        <f>'Cena na poramnuvanje '!W84*'Sreden kurs'!$D$22</f>
        <v>7208.7214481891342</v>
      </c>
      <c r="X84" s="15">
        <f>'Cena na poramnuvanje '!X84*'Sreden kurs'!$D$22</f>
        <v>7032.6130499999999</v>
      </c>
      <c r="Y84" s="15">
        <f>'Cena na poramnuvanje '!Y84*'Sreden kurs'!$D$22</f>
        <v>5546.9974499999998</v>
      </c>
      <c r="Z84" s="16">
        <f>'Cena na poramnuvanje '!Z84*'Sreden kurs'!$D$22</f>
        <v>4708.5343568181815</v>
      </c>
      <c r="AA84" s="17">
        <f>'Cena na poramnuvanje '!AA84*'Sreden kurs'!$D$22</f>
        <v>3774.7971499999999</v>
      </c>
    </row>
    <row r="85" spans="2:27" x14ac:dyDescent="0.25">
      <c r="B85" s="62"/>
      <c r="C85" s="10" t="s">
        <v>27</v>
      </c>
      <c r="D85" s="11">
        <f>'Cena na poramnuvanje '!D85*'Sreden kurs'!$D$22</f>
        <v>0</v>
      </c>
      <c r="E85" s="11">
        <f>'Cena na poramnuvanje '!E85*'Sreden kurs'!$D$22</f>
        <v>0</v>
      </c>
      <c r="F85" s="11">
        <f>'Cena na poramnuvanje '!F85*'Sreden kurs'!$D$22</f>
        <v>0</v>
      </c>
      <c r="G85" s="11">
        <f>'Cena na poramnuvanje '!G85*'Sreden kurs'!$D$22</f>
        <v>0</v>
      </c>
      <c r="H85" s="11">
        <f>'Cena na poramnuvanje '!H85*'Sreden kurs'!$D$22</f>
        <v>0</v>
      </c>
      <c r="I85" s="11">
        <f>'Cena na poramnuvanje '!I85*'Sreden kurs'!$D$22</f>
        <v>0</v>
      </c>
      <c r="J85" s="11">
        <f>'Cena na poramnuvanje '!J85*'Sreden kurs'!$D$22</f>
        <v>0</v>
      </c>
      <c r="K85" s="11">
        <f>'Cena na poramnuvanje '!K85*'Sreden kurs'!$D$22</f>
        <v>2221.0199999999995</v>
      </c>
      <c r="L85" s="11">
        <f>'Cena na poramnuvanje '!L85*'Sreden kurs'!$D$22</f>
        <v>2359.8337500000002</v>
      </c>
      <c r="M85" s="11">
        <f>'Cena na poramnuvanje '!M85*'Sreden kurs'!$D$22</f>
        <v>2032.8502500000002</v>
      </c>
      <c r="N85" s="11">
        <f>'Cena na poramnuvanje '!N85*'Sreden kurs'!$D$22</f>
        <v>0</v>
      </c>
      <c r="O85" s="11">
        <f>'Cena na poramnuvanje '!O85*'Sreden kurs'!$D$22</f>
        <v>0</v>
      </c>
      <c r="P85" s="11">
        <f>'Cena na poramnuvanje '!P85*'Sreden kurs'!$D$22</f>
        <v>0</v>
      </c>
      <c r="Q85" s="11">
        <f>'Cena na poramnuvanje '!Q85*'Sreden kurs'!$D$22</f>
        <v>0</v>
      </c>
      <c r="R85" s="11">
        <f>'Cena na poramnuvanje '!R85*'Sreden kurs'!$D$22</f>
        <v>1473.2765999999999</v>
      </c>
      <c r="S85" s="11">
        <f>'Cena na poramnuvanje '!S85*'Sreden kurs'!$D$22</f>
        <v>0</v>
      </c>
      <c r="T85" s="11">
        <f>'Cena na poramnuvanje '!T85*'Sreden kurs'!$D$22</f>
        <v>0</v>
      </c>
      <c r="U85" s="11">
        <f>'Cena na poramnuvanje '!U85*'Sreden kurs'!$D$22</f>
        <v>0</v>
      </c>
      <c r="V85" s="11">
        <f>'Cena na poramnuvanje '!V85*'Sreden kurs'!$D$22</f>
        <v>0</v>
      </c>
      <c r="W85" s="11">
        <f>'Cena na poramnuvanje '!W85*'Sreden kurs'!$D$22</f>
        <v>0</v>
      </c>
      <c r="X85" s="11">
        <f>'Cena na poramnuvanje '!X85*'Sreden kurs'!$D$22</f>
        <v>0</v>
      </c>
      <c r="Y85" s="11">
        <f>'Cena na poramnuvanje '!Y85*'Sreden kurs'!$D$22</f>
        <v>0</v>
      </c>
      <c r="Z85" s="11">
        <f>'Cena na poramnuvanje '!Z85*'Sreden kurs'!$D$22</f>
        <v>0</v>
      </c>
      <c r="AA85" s="9">
        <f>'Cena na poramnuvanje '!AA85*'Sreden kurs'!$D$22</f>
        <v>0</v>
      </c>
    </row>
    <row r="86" spans="2:27" x14ac:dyDescent="0.25">
      <c r="B86" s="62"/>
      <c r="C86" s="10" t="s">
        <v>28</v>
      </c>
      <c r="D86" s="11">
        <f>'Cena na poramnuvanje '!D86*'Sreden kurs'!$D$22</f>
        <v>0</v>
      </c>
      <c r="E86" s="11">
        <f>'Cena na poramnuvanje '!E86*'Sreden kurs'!$D$22</f>
        <v>1081.5133500000002</v>
      </c>
      <c r="F86" s="11">
        <f>'Cena na poramnuvanje '!F86*'Sreden kurs'!$D$22</f>
        <v>1039.5607500000001</v>
      </c>
      <c r="G86" s="11">
        <f>'Cena na poramnuvanje '!G86*'Sreden kurs'!$D$22</f>
        <v>1027.2217499999999</v>
      </c>
      <c r="H86" s="11">
        <f>'Cena na poramnuvanje '!H86*'Sreden kurs'!$D$22</f>
        <v>1051.89975</v>
      </c>
      <c r="I86" s="11">
        <f>'Cena na poramnuvanje '!I86*'Sreden kurs'!$D$22</f>
        <v>1218.4762499999999</v>
      </c>
      <c r="J86" s="11">
        <f>'Cena na poramnuvanje '!J86*'Sreden kurs'!$D$22</f>
        <v>1694.7616499999999</v>
      </c>
      <c r="K86" s="11">
        <f>'Cena na poramnuvanje '!K86*'Sreden kurs'!$D$22</f>
        <v>0</v>
      </c>
      <c r="L86" s="11">
        <f>'Cena na poramnuvanje '!L86*'Sreden kurs'!$D$22</f>
        <v>0</v>
      </c>
      <c r="M86" s="11">
        <f>'Cena na poramnuvanje '!M86*'Sreden kurs'!$D$22</f>
        <v>0</v>
      </c>
      <c r="N86" s="11">
        <f>'Cena na poramnuvanje '!N86*'Sreden kurs'!$D$22</f>
        <v>0</v>
      </c>
      <c r="O86" s="11">
        <f>'Cena na poramnuvanje '!O86*'Sreden kurs'!$D$22</f>
        <v>0</v>
      </c>
      <c r="P86" s="11">
        <f>'Cena na poramnuvanje '!P86*'Sreden kurs'!$D$22</f>
        <v>0</v>
      </c>
      <c r="Q86" s="11">
        <f>'Cena na poramnuvanje '!Q86*'Sreden kurs'!$D$22</f>
        <v>0</v>
      </c>
      <c r="R86" s="11">
        <f>'Cena na poramnuvanje '!R86*'Sreden kurs'!$D$22</f>
        <v>0</v>
      </c>
      <c r="S86" s="11">
        <f>'Cena na poramnuvanje '!S86*'Sreden kurs'!$D$22</f>
        <v>0</v>
      </c>
      <c r="T86" s="11">
        <f>'Cena na poramnuvanje '!T86*'Sreden kurs'!$D$22</f>
        <v>0</v>
      </c>
      <c r="U86" s="11">
        <f>'Cena na poramnuvanje '!U86*'Sreden kurs'!$D$22</f>
        <v>0</v>
      </c>
      <c r="V86" s="11">
        <f>'Cena na poramnuvanje '!V86*'Sreden kurs'!$D$22</f>
        <v>0</v>
      </c>
      <c r="W86" s="11">
        <f>'Cena na poramnuvanje '!W86*'Sreden kurs'!$D$22</f>
        <v>0</v>
      </c>
      <c r="X86" s="11">
        <f>'Cena na poramnuvanje '!X86*'Sreden kurs'!$D$22</f>
        <v>0</v>
      </c>
      <c r="Y86" s="11">
        <f>'Cena na poramnuvanje '!Y86*'Sreden kurs'!$D$22</f>
        <v>0</v>
      </c>
      <c r="Z86" s="11">
        <f>'Cena na poramnuvanje '!Z86*'Sreden kurs'!$D$22</f>
        <v>0</v>
      </c>
      <c r="AA86" s="9">
        <f>'Cena na poramnuvanje '!AA86*'Sreden kurs'!$D$22</f>
        <v>0</v>
      </c>
    </row>
    <row r="87" spans="2:27" x14ac:dyDescent="0.25">
      <c r="B87" s="63"/>
      <c r="C87" s="12" t="s">
        <v>29</v>
      </c>
      <c r="D87" s="13">
        <f>'Cena na poramnuvanje '!D87*'Sreden kurs'!$D$22</f>
        <v>0</v>
      </c>
      <c r="E87" s="13">
        <f>'Cena na poramnuvanje '!E87*'Sreden kurs'!$D$22</f>
        <v>3243.9231</v>
      </c>
      <c r="F87" s="13">
        <f>'Cena na poramnuvanje '!F87*'Sreden kurs'!$D$22</f>
        <v>3118.6822499999998</v>
      </c>
      <c r="G87" s="13">
        <f>'Cena na poramnuvanje '!G87*'Sreden kurs'!$D$22</f>
        <v>3081.66525</v>
      </c>
      <c r="H87" s="13">
        <f>'Cena na poramnuvanje '!H87*'Sreden kurs'!$D$22</f>
        <v>3155.6992500000001</v>
      </c>
      <c r="I87" s="13">
        <f>'Cena na poramnuvanje '!I87*'Sreden kurs'!$D$22</f>
        <v>3655.42875</v>
      </c>
      <c r="J87" s="13">
        <f>'Cena na poramnuvanje '!J87*'Sreden kurs'!$D$22</f>
        <v>5083.6680000000006</v>
      </c>
      <c r="K87" s="13">
        <f>'Cena na poramnuvanje '!K87*'Sreden kurs'!$D$22</f>
        <v>0</v>
      </c>
      <c r="L87" s="13">
        <f>'Cena na poramnuvanje '!L87*'Sreden kurs'!$D$22</f>
        <v>0</v>
      </c>
      <c r="M87" s="13">
        <f>'Cena na poramnuvanje '!M87*'Sreden kurs'!$D$22</f>
        <v>0</v>
      </c>
      <c r="N87" s="13">
        <f>'Cena na poramnuvanje '!N87*'Sreden kurs'!$D$22</f>
        <v>0</v>
      </c>
      <c r="O87" s="13">
        <f>'Cena na poramnuvanje '!O87*'Sreden kurs'!$D$22</f>
        <v>0</v>
      </c>
      <c r="P87" s="13">
        <f>'Cena na poramnuvanje '!P87*'Sreden kurs'!$D$22</f>
        <v>0</v>
      </c>
      <c r="Q87" s="13">
        <f>'Cena na poramnuvanje '!Q87*'Sreden kurs'!$D$22</f>
        <v>0</v>
      </c>
      <c r="R87" s="13">
        <f>'Cena na poramnuvanje '!R87*'Sreden kurs'!$D$22</f>
        <v>0</v>
      </c>
      <c r="S87" s="13">
        <f>'Cena na poramnuvanje '!S87*'Sreden kurs'!$D$22</f>
        <v>0</v>
      </c>
      <c r="T87" s="13">
        <f>'Cena na poramnuvanje '!T87*'Sreden kurs'!$D$22</f>
        <v>0</v>
      </c>
      <c r="U87" s="13">
        <f>'Cena na poramnuvanje '!U87*'Sreden kurs'!$D$22</f>
        <v>0</v>
      </c>
      <c r="V87" s="13">
        <f>'Cena na poramnuvanje '!V87*'Sreden kurs'!$D$22</f>
        <v>0</v>
      </c>
      <c r="W87" s="13">
        <f>'Cena na poramnuvanje '!W87*'Sreden kurs'!$D$22</f>
        <v>0</v>
      </c>
      <c r="X87" s="13">
        <f>'Cena na poramnuvanje '!X87*'Sreden kurs'!$D$22</f>
        <v>0</v>
      </c>
      <c r="Y87" s="13">
        <f>'Cena na poramnuvanje '!Y87*'Sreden kurs'!$D$22</f>
        <v>0</v>
      </c>
      <c r="Z87" s="13">
        <f>'Cena na poramnuvanje '!Z87*'Sreden kurs'!$D$22</f>
        <v>0</v>
      </c>
      <c r="AA87" s="14">
        <f>'Cena na poramnuvanje '!AA87*'Sreden kurs'!$D$22</f>
        <v>0</v>
      </c>
    </row>
    <row r="88" spans="2:27" x14ac:dyDescent="0.25">
      <c r="B88" s="61" t="s">
        <v>64</v>
      </c>
      <c r="C88" s="7" t="s">
        <v>26</v>
      </c>
      <c r="D88" s="8">
        <f>'Cena na poramnuvanje '!D88*'Sreden kurs'!$D$23</f>
        <v>4247.0218439999999</v>
      </c>
      <c r="E88" s="8">
        <f>'Cena na poramnuvanje '!E88*'Sreden kurs'!$D$23</f>
        <v>0</v>
      </c>
      <c r="F88" s="15">
        <f>'Cena na poramnuvanje '!F88*'Sreden kurs'!$D$23</f>
        <v>0</v>
      </c>
      <c r="G88" s="15">
        <f>'Cena na poramnuvanje '!G88*'Sreden kurs'!$D$23</f>
        <v>0</v>
      </c>
      <c r="H88" s="15">
        <f>'Cena na poramnuvanje '!H88*'Sreden kurs'!$D$23</f>
        <v>0</v>
      </c>
      <c r="I88" s="15">
        <f>'Cena na poramnuvanje '!I88*'Sreden kurs'!$D$23</f>
        <v>0</v>
      </c>
      <c r="J88" s="15">
        <f>'Cena na poramnuvanje '!J88*'Sreden kurs'!$D$23</f>
        <v>4846.3666137391301</v>
      </c>
      <c r="K88" s="15">
        <f>'Cena na poramnuvanje '!K88*'Sreden kurs'!$D$23</f>
        <v>6750.2256769999995</v>
      </c>
      <c r="L88" s="15">
        <f>'Cena na poramnuvanje '!L88*'Sreden kurs'!$D$23</f>
        <v>7007.0557240158005</v>
      </c>
      <c r="M88" s="15">
        <f>'Cena na poramnuvanje '!M88*'Sreden kurs'!$D$23</f>
        <v>5718.731189730287</v>
      </c>
      <c r="N88" s="15">
        <f>'Cena na poramnuvanje '!N88*'Sreden kurs'!$D$23</f>
        <v>4441.3582589999996</v>
      </c>
      <c r="O88" s="15">
        <f>'Cena na poramnuvanje '!O88*'Sreden kurs'!$D$23</f>
        <v>4688.1346589999994</v>
      </c>
      <c r="P88" s="15">
        <f>'Cena na poramnuvanje '!P88*'Sreden kurs'!$D$23</f>
        <v>4437.6566130000001</v>
      </c>
      <c r="Q88" s="15">
        <f>'Cena na poramnuvanje '!Q88*'Sreden kurs'!$D$23</f>
        <v>4267.380897</v>
      </c>
      <c r="R88" s="15">
        <f>'Cena na poramnuvanje '!R88*'Sreden kurs'!$D$23</f>
        <v>3788.3953795267144</v>
      </c>
      <c r="S88" s="15">
        <f>'Cena na poramnuvanje '!S88*'Sreden kurs'!$D$23</f>
        <v>4071.3655010136986</v>
      </c>
      <c r="T88" s="15">
        <f>'Cena na poramnuvanje '!T88*'Sreden kurs'!$D$23</f>
        <v>5108.2714799999994</v>
      </c>
      <c r="U88" s="15">
        <f>'Cena na poramnuvanje '!U88*'Sreden kurs'!$D$23</f>
        <v>5218.7572348888898</v>
      </c>
      <c r="V88" s="15">
        <f>'Cena na poramnuvanje '!V88*'Sreden kurs'!$D$23</f>
        <v>7521.7446719999998</v>
      </c>
      <c r="W88" s="15">
        <f>'Cena na poramnuvanje '!W88*'Sreden kurs'!$D$23</f>
        <v>7074.0955051557967</v>
      </c>
      <c r="X88" s="15">
        <f>'Cena na poramnuvanje '!X88*'Sreden kurs'!$D$23</f>
        <v>7065.4405385756454</v>
      </c>
      <c r="Y88" s="15">
        <f>'Cena na poramnuvanje '!Y88*'Sreden kurs'!$D$23</f>
        <v>4710.3445349999993</v>
      </c>
      <c r="Z88" s="16">
        <f>'Cena na poramnuvanje '!Z88*'Sreden kurs'!$D$23</f>
        <v>4531.3463536175104</v>
      </c>
      <c r="AA88" s="17">
        <f>'Cena na poramnuvanje '!AA88*'Sreden kurs'!$D$23</f>
        <v>3651.3995829999999</v>
      </c>
    </row>
    <row r="89" spans="2:27" x14ac:dyDescent="0.25">
      <c r="B89" s="62"/>
      <c r="C89" s="10" t="s">
        <v>27</v>
      </c>
      <c r="D89" s="11">
        <f>'Cena na poramnuvanje '!D89*'Sreden kurs'!$D$23</f>
        <v>0</v>
      </c>
      <c r="E89" s="11">
        <f>'Cena na poramnuvanje '!E89*'Sreden kurs'!$D$23</f>
        <v>0</v>
      </c>
      <c r="F89" s="11">
        <f>'Cena na poramnuvanje '!F89*'Sreden kurs'!$D$23</f>
        <v>0</v>
      </c>
      <c r="G89" s="11">
        <f>'Cena na poramnuvanje '!G89*'Sreden kurs'!$D$23</f>
        <v>0</v>
      </c>
      <c r="H89" s="11">
        <f>'Cena na poramnuvanje '!H89*'Sreden kurs'!$D$23</f>
        <v>0</v>
      </c>
      <c r="I89" s="11">
        <f>'Cena na poramnuvanje '!I89*'Sreden kurs'!$D$23</f>
        <v>0</v>
      </c>
      <c r="J89" s="11">
        <f>'Cena na poramnuvanje '!J89*'Sreden kurs'!$D$23</f>
        <v>0</v>
      </c>
      <c r="K89" s="11">
        <f>'Cena na poramnuvanje '!K89*'Sreden kurs'!$D$23</f>
        <v>0</v>
      </c>
      <c r="L89" s="11">
        <f>'Cena na poramnuvanje '!L89*'Sreden kurs'!$D$23</f>
        <v>0</v>
      </c>
      <c r="M89" s="11">
        <f>'Cena na poramnuvanje '!M89*'Sreden kurs'!$D$23</f>
        <v>0</v>
      </c>
      <c r="N89" s="11">
        <f>'Cena na poramnuvanje '!N89*'Sreden kurs'!$D$23</f>
        <v>0</v>
      </c>
      <c r="O89" s="11">
        <f>'Cena na poramnuvanje '!O89*'Sreden kurs'!$D$23</f>
        <v>0</v>
      </c>
      <c r="P89" s="11">
        <f>'Cena na poramnuvanje '!P89*'Sreden kurs'!$D$23</f>
        <v>0</v>
      </c>
      <c r="Q89" s="11">
        <f>'Cena na poramnuvanje '!Q89*'Sreden kurs'!$D$23</f>
        <v>0</v>
      </c>
      <c r="R89" s="11">
        <f>'Cena na poramnuvanje '!R89*'Sreden kurs'!$D$23</f>
        <v>0</v>
      </c>
      <c r="S89" s="11">
        <f>'Cena na poramnuvanje '!S89*'Sreden kurs'!$D$23</f>
        <v>0</v>
      </c>
      <c r="T89" s="11">
        <f>'Cena na poramnuvanje '!T89*'Sreden kurs'!$D$23</f>
        <v>0</v>
      </c>
      <c r="U89" s="11">
        <f>'Cena na poramnuvanje '!U89*'Sreden kurs'!$D$23</f>
        <v>0</v>
      </c>
      <c r="V89" s="11">
        <f>'Cena na poramnuvanje '!V89*'Sreden kurs'!$D$23</f>
        <v>0</v>
      </c>
      <c r="W89" s="11">
        <f>'Cena na poramnuvanje '!W89*'Sreden kurs'!$D$23</f>
        <v>0</v>
      </c>
      <c r="X89" s="11">
        <f>'Cena na poramnuvanje '!X89*'Sreden kurs'!$D$23</f>
        <v>0</v>
      </c>
      <c r="Y89" s="11">
        <f>'Cena na poramnuvanje '!Y89*'Sreden kurs'!$D$23</f>
        <v>0</v>
      </c>
      <c r="Z89" s="11">
        <f>'Cena na poramnuvanje '!Z89*'Sreden kurs'!$D$23</f>
        <v>0</v>
      </c>
      <c r="AA89" s="9">
        <f>'Cena na poramnuvanje '!AA89*'Sreden kurs'!$D$23</f>
        <v>0</v>
      </c>
    </row>
    <row r="90" spans="2:27" x14ac:dyDescent="0.25">
      <c r="B90" s="62"/>
      <c r="C90" s="10" t="s">
        <v>28</v>
      </c>
      <c r="D90" s="11">
        <f>'Cena na poramnuvanje '!D90*'Sreden kurs'!$D$23</f>
        <v>0</v>
      </c>
      <c r="E90" s="11">
        <f>'Cena na poramnuvanje '!E90*'Sreden kurs'!$D$23</f>
        <v>1325.1892680000001</v>
      </c>
      <c r="F90" s="11">
        <f>'Cena na poramnuvanje '!F90*'Sreden kurs'!$D$23</f>
        <v>1278.9186930000001</v>
      </c>
      <c r="G90" s="11">
        <f>'Cena na poramnuvanje '!G90*'Sreden kurs'!$D$23</f>
        <v>1250.539407</v>
      </c>
      <c r="H90" s="11">
        <f>'Cena na poramnuvanje '!H90*'Sreden kurs'!$D$23</f>
        <v>1286.321985</v>
      </c>
      <c r="I90" s="11">
        <f>'Cena na poramnuvanje '!I90*'Sreden kurs'!$D$23</f>
        <v>1421.4320639999999</v>
      </c>
      <c r="J90" s="11">
        <f>'Cena na poramnuvanje '!J90*'Sreden kurs'!$D$23</f>
        <v>0</v>
      </c>
      <c r="K90" s="11">
        <f>'Cena na poramnuvanje '!K90*'Sreden kurs'!$D$23</f>
        <v>0</v>
      </c>
      <c r="L90" s="11">
        <f>'Cena na poramnuvanje '!L90*'Sreden kurs'!$D$23</f>
        <v>0</v>
      </c>
      <c r="M90" s="11">
        <f>'Cena na poramnuvanje '!M90*'Sreden kurs'!$D$23</f>
        <v>0</v>
      </c>
      <c r="N90" s="11">
        <f>'Cena na poramnuvanje '!N90*'Sreden kurs'!$D$23</f>
        <v>0</v>
      </c>
      <c r="O90" s="11">
        <f>'Cena na poramnuvanje '!O90*'Sreden kurs'!$D$23</f>
        <v>0</v>
      </c>
      <c r="P90" s="11">
        <f>'Cena na poramnuvanje '!P90*'Sreden kurs'!$D$23</f>
        <v>0</v>
      </c>
      <c r="Q90" s="11">
        <f>'Cena na poramnuvanje '!Q90*'Sreden kurs'!$D$23</f>
        <v>0</v>
      </c>
      <c r="R90" s="11">
        <f>'Cena na poramnuvanje '!R90*'Sreden kurs'!$D$23</f>
        <v>0</v>
      </c>
      <c r="S90" s="11">
        <f>'Cena na poramnuvanje '!S90*'Sreden kurs'!$D$23</f>
        <v>0</v>
      </c>
      <c r="T90" s="11">
        <f>'Cena na poramnuvanje '!T90*'Sreden kurs'!$D$23</f>
        <v>0</v>
      </c>
      <c r="U90" s="11">
        <f>'Cena na poramnuvanje '!U90*'Sreden kurs'!$D$23</f>
        <v>0</v>
      </c>
      <c r="V90" s="11">
        <f>'Cena na poramnuvanje '!V90*'Sreden kurs'!$D$23</f>
        <v>0</v>
      </c>
      <c r="W90" s="11">
        <f>'Cena na poramnuvanje '!W90*'Sreden kurs'!$D$23</f>
        <v>0</v>
      </c>
      <c r="X90" s="11">
        <f>'Cena na poramnuvanje '!X90*'Sreden kurs'!$D$23</f>
        <v>0</v>
      </c>
      <c r="Y90" s="11">
        <f>'Cena na poramnuvanje '!Y90*'Sreden kurs'!$D$23</f>
        <v>0</v>
      </c>
      <c r="Z90" s="11">
        <f>'Cena na poramnuvanje '!Z90*'Sreden kurs'!$D$23</f>
        <v>0</v>
      </c>
      <c r="AA90" s="9">
        <f>'Cena na poramnuvanje '!AA90*'Sreden kurs'!$D$23</f>
        <v>0</v>
      </c>
    </row>
    <row r="91" spans="2:27" x14ac:dyDescent="0.25">
      <c r="B91" s="63"/>
      <c r="C91" s="12" t="s">
        <v>29</v>
      </c>
      <c r="D91" s="13">
        <f>'Cena na poramnuvanje '!D91*'Sreden kurs'!$D$23</f>
        <v>0</v>
      </c>
      <c r="E91" s="13">
        <f>'Cena na poramnuvanje '!E91*'Sreden kurs'!$D$23</f>
        <v>3974.9508630000005</v>
      </c>
      <c r="F91" s="13">
        <f>'Cena na poramnuvanje '!F91*'Sreden kurs'!$D$23</f>
        <v>3836.7560789999998</v>
      </c>
      <c r="G91" s="13">
        <f>'Cena na poramnuvanje '!G91*'Sreden kurs'!$D$23</f>
        <v>3751.6182210000002</v>
      </c>
      <c r="H91" s="13">
        <f>'Cena na poramnuvanje '!H91*'Sreden kurs'!$D$23</f>
        <v>3858.9659549999997</v>
      </c>
      <c r="I91" s="13">
        <f>'Cena na poramnuvanje '!I91*'Sreden kurs'!$D$23</f>
        <v>4264.2961919999998</v>
      </c>
      <c r="J91" s="13">
        <f>'Cena na poramnuvanje '!J91*'Sreden kurs'!$D$23</f>
        <v>0</v>
      </c>
      <c r="K91" s="13">
        <f>'Cena na poramnuvanje '!K91*'Sreden kurs'!$D$23</f>
        <v>0</v>
      </c>
      <c r="L91" s="13">
        <f>'Cena na poramnuvanje '!L91*'Sreden kurs'!$D$23</f>
        <v>0</v>
      </c>
      <c r="M91" s="13">
        <f>'Cena na poramnuvanje '!M91*'Sreden kurs'!$D$23</f>
        <v>0</v>
      </c>
      <c r="N91" s="13">
        <f>'Cena na poramnuvanje '!N91*'Sreden kurs'!$D$23</f>
        <v>0</v>
      </c>
      <c r="O91" s="13">
        <f>'Cena na poramnuvanje '!O91*'Sreden kurs'!$D$23</f>
        <v>0</v>
      </c>
      <c r="P91" s="13">
        <f>'Cena na poramnuvanje '!P91*'Sreden kurs'!$D$23</f>
        <v>0</v>
      </c>
      <c r="Q91" s="13">
        <f>'Cena na poramnuvanje '!Q91*'Sreden kurs'!$D$23</f>
        <v>0</v>
      </c>
      <c r="R91" s="13">
        <f>'Cena na poramnuvanje '!R91*'Sreden kurs'!$D$23</f>
        <v>0</v>
      </c>
      <c r="S91" s="13">
        <f>'Cena na poramnuvanje '!S91*'Sreden kurs'!$D$23</f>
        <v>0</v>
      </c>
      <c r="T91" s="13">
        <f>'Cena na poramnuvanje '!T91*'Sreden kurs'!$D$23</f>
        <v>0</v>
      </c>
      <c r="U91" s="13">
        <f>'Cena na poramnuvanje '!U91*'Sreden kurs'!$D$23</f>
        <v>0</v>
      </c>
      <c r="V91" s="13">
        <f>'Cena na poramnuvanje '!V91*'Sreden kurs'!$D$23</f>
        <v>0</v>
      </c>
      <c r="W91" s="13">
        <f>'Cena na poramnuvanje '!W91*'Sreden kurs'!$D$23</f>
        <v>0</v>
      </c>
      <c r="X91" s="13">
        <f>'Cena na poramnuvanje '!X91*'Sreden kurs'!$D$23</f>
        <v>0</v>
      </c>
      <c r="Y91" s="13">
        <f>'Cena na poramnuvanje '!Y91*'Sreden kurs'!$D$23</f>
        <v>0</v>
      </c>
      <c r="Z91" s="13">
        <f>'Cena na poramnuvanje '!Z91*'Sreden kurs'!$D$23</f>
        <v>0</v>
      </c>
      <c r="AA91" s="14">
        <f>'Cena na poramnuvanje '!AA91*'Sreden kurs'!$D$23</f>
        <v>0</v>
      </c>
    </row>
    <row r="92" spans="2:27" x14ac:dyDescent="0.25">
      <c r="B92" s="61" t="s">
        <v>65</v>
      </c>
      <c r="C92" s="7" t="s">
        <v>26</v>
      </c>
      <c r="D92" s="8">
        <f>'Cena na poramnuvanje '!D92*'Sreden kurs'!$D$24</f>
        <v>3374.6036006587678</v>
      </c>
      <c r="E92" s="8">
        <f>'Cena na poramnuvanje '!E92*'Sreden kurs'!$D$24</f>
        <v>0</v>
      </c>
      <c r="F92" s="15">
        <f>'Cena na poramnuvanje '!F92*'Sreden kurs'!$D$24</f>
        <v>0</v>
      </c>
      <c r="G92" s="15">
        <f>'Cena na poramnuvanje '!G92*'Sreden kurs'!$D$24</f>
        <v>0</v>
      </c>
      <c r="H92" s="15">
        <f>'Cena na poramnuvanje '!H92*'Sreden kurs'!$D$24</f>
        <v>0</v>
      </c>
      <c r="I92" s="15">
        <f>'Cena na poramnuvanje '!I92*'Sreden kurs'!$D$24</f>
        <v>0</v>
      </c>
      <c r="J92" s="15">
        <f>'Cena na poramnuvanje '!J92*'Sreden kurs'!$D$24</f>
        <v>4181.2554679999994</v>
      </c>
      <c r="K92" s="15">
        <f>'Cena na poramnuvanje '!K92*'Sreden kurs'!$D$24</f>
        <v>5290.9374720000005</v>
      </c>
      <c r="L92" s="15">
        <f>'Cena na poramnuvanje '!L92*'Sreden kurs'!$D$24</f>
        <v>5399.5201439999992</v>
      </c>
      <c r="M92" s="15">
        <f>'Cena na poramnuvanje '!M92*'Sreden kurs'!$D$24</f>
        <v>4796.1459779999996</v>
      </c>
      <c r="N92" s="15">
        <f>'Cena na poramnuvanje '!N92*'Sreden kurs'!$D$24</f>
        <v>4454.9926121584149</v>
      </c>
      <c r="O92" s="15">
        <f>'Cena na poramnuvanje '!O92*'Sreden kurs'!$D$24</f>
        <v>4472.2488029999995</v>
      </c>
      <c r="P92" s="15">
        <f>'Cena na poramnuvanje '!P92*'Sreden kurs'!$D$24</f>
        <v>4657.3496224308947</v>
      </c>
      <c r="Q92" s="15">
        <f>'Cena na poramnuvanje '!Q92*'Sreden kurs'!$D$24</f>
        <v>4248.4756319210528</v>
      </c>
      <c r="R92" s="15">
        <f>'Cena na poramnuvanje '!R92*'Sreden kurs'!$D$24</f>
        <v>4185.3227482222228</v>
      </c>
      <c r="S92" s="15">
        <f>'Cena na poramnuvanje '!S92*'Sreden kurs'!$D$24</f>
        <v>4128.1833367857143</v>
      </c>
      <c r="T92" s="15">
        <f>'Cena na poramnuvanje '!T92*'Sreden kurs'!$D$24</f>
        <v>4298.8759715278366</v>
      </c>
      <c r="U92" s="15">
        <f>'Cena na poramnuvanje '!U92*'Sreden kurs'!$D$24</f>
        <v>4422.5261006666669</v>
      </c>
      <c r="V92" s="15">
        <f>'Cena na poramnuvanje '!V92*'Sreden kurs'!$D$24</f>
        <v>0</v>
      </c>
      <c r="W92" s="15">
        <f>'Cena na poramnuvanje '!W92*'Sreden kurs'!$D$24</f>
        <v>6570.4855499999994</v>
      </c>
      <c r="X92" s="15">
        <f>'Cena na poramnuvanje '!X92*'Sreden kurs'!$D$24</f>
        <v>4774.712045129032</v>
      </c>
      <c r="Y92" s="15">
        <f>'Cena na poramnuvanje '!Y92*'Sreden kurs'!$D$24</f>
        <v>4007.6877119999995</v>
      </c>
      <c r="Z92" s="16">
        <f>'Cena na poramnuvanje '!Z92*'Sreden kurs'!$D$24</f>
        <v>3645.0910498057228</v>
      </c>
      <c r="AA92" s="17">
        <f>'Cena na poramnuvanje '!AA92*'Sreden kurs'!$D$24</f>
        <v>3143.638014825</v>
      </c>
    </row>
    <row r="93" spans="2:27" x14ac:dyDescent="0.25">
      <c r="B93" s="62"/>
      <c r="C93" s="10" t="s">
        <v>27</v>
      </c>
      <c r="D93" s="11">
        <f>'Cena na poramnuvanje '!D93*'Sreden kurs'!$D$24</f>
        <v>0</v>
      </c>
      <c r="E93" s="11">
        <f>'Cena na poramnuvanje '!E93*'Sreden kurs'!$D$24</f>
        <v>0</v>
      </c>
      <c r="F93" s="11">
        <f>'Cena na poramnuvanje '!F93*'Sreden kurs'!$D$24</f>
        <v>733.549983</v>
      </c>
      <c r="G93" s="11">
        <f>'Cena na poramnuvanje '!G93*'Sreden kurs'!$D$24</f>
        <v>716.89241399999992</v>
      </c>
      <c r="H93" s="11">
        <f>'Cena na poramnuvanje '!H93*'Sreden kurs'!$D$24</f>
        <v>717.50936100000013</v>
      </c>
      <c r="I93" s="11">
        <f>'Cena na poramnuvanje '!I93*'Sreden kurs'!$D$24</f>
        <v>0</v>
      </c>
      <c r="J93" s="11">
        <f>'Cena na poramnuvanje '!J93*'Sreden kurs'!$D$24</f>
        <v>0</v>
      </c>
      <c r="K93" s="11">
        <f>'Cena na poramnuvanje '!K93*'Sreden kurs'!$D$24</f>
        <v>0</v>
      </c>
      <c r="L93" s="11">
        <f>'Cena na poramnuvanje '!L93*'Sreden kurs'!$D$24</f>
        <v>0</v>
      </c>
      <c r="M93" s="11">
        <f>'Cena na poramnuvanje '!M93*'Sreden kurs'!$D$24</f>
        <v>0</v>
      </c>
      <c r="N93" s="11">
        <f>'Cena na poramnuvanje '!N93*'Sreden kurs'!$D$24</f>
        <v>0</v>
      </c>
      <c r="O93" s="11">
        <f>'Cena na poramnuvanje '!O93*'Sreden kurs'!$D$24</f>
        <v>0</v>
      </c>
      <c r="P93" s="11">
        <f>'Cena na poramnuvanje '!P93*'Sreden kurs'!$D$24</f>
        <v>0</v>
      </c>
      <c r="Q93" s="11">
        <f>'Cena na poramnuvanje '!Q93*'Sreden kurs'!$D$24</f>
        <v>0</v>
      </c>
      <c r="R93" s="11">
        <f>'Cena na poramnuvanje '!R93*'Sreden kurs'!$D$24</f>
        <v>0</v>
      </c>
      <c r="S93" s="11">
        <f>'Cena na poramnuvanje '!S93*'Sreden kurs'!$D$24</f>
        <v>0</v>
      </c>
      <c r="T93" s="11">
        <f>'Cena na poramnuvanje '!T93*'Sreden kurs'!$D$24</f>
        <v>0</v>
      </c>
      <c r="U93" s="11">
        <f>'Cena na poramnuvanje '!U93*'Sreden kurs'!$D$24</f>
        <v>0</v>
      </c>
      <c r="V93" s="11">
        <f>'Cena na poramnuvanje '!V93*'Sreden kurs'!$D$24</f>
        <v>1850.8409999999999</v>
      </c>
      <c r="W93" s="11">
        <f>'Cena na poramnuvanje '!W93*'Sreden kurs'!$D$24</f>
        <v>0</v>
      </c>
      <c r="X93" s="11">
        <f>'Cena na poramnuvanje '!X93*'Sreden kurs'!$D$24</f>
        <v>0</v>
      </c>
      <c r="Y93" s="11">
        <f>'Cena na poramnuvanje '!Y93*'Sreden kurs'!$D$24</f>
        <v>0</v>
      </c>
      <c r="Z93" s="11">
        <f>'Cena na poramnuvanje '!Z93*'Sreden kurs'!$D$24</f>
        <v>0</v>
      </c>
      <c r="AA93" s="9">
        <f>'Cena na poramnuvanje '!AA93*'Sreden kurs'!$D$24</f>
        <v>0</v>
      </c>
    </row>
    <row r="94" spans="2:27" x14ac:dyDescent="0.25">
      <c r="B94" s="62"/>
      <c r="C94" s="10" t="s">
        <v>28</v>
      </c>
      <c r="D94" s="11">
        <f>'Cena na poramnuvanje '!D94*'Sreden kurs'!$D$24</f>
        <v>0</v>
      </c>
      <c r="E94" s="11">
        <f>'Cena na poramnuvanje '!E94*'Sreden kurs'!$D$24</f>
        <v>1221.5550599999999</v>
      </c>
      <c r="F94" s="11">
        <f>'Cena na poramnuvanje '!F94*'Sreden kurs'!$D$24</f>
        <v>0</v>
      </c>
      <c r="G94" s="11">
        <f>'Cena na poramnuvanje '!G94*'Sreden kurs'!$D$24</f>
        <v>0</v>
      </c>
      <c r="H94" s="11">
        <f>'Cena na poramnuvanje '!H94*'Sreden kurs'!$D$24</f>
        <v>0</v>
      </c>
      <c r="I94" s="11">
        <f>'Cena na poramnuvanje '!I94*'Sreden kurs'!$D$24</f>
        <v>1339.3919370000001</v>
      </c>
      <c r="J94" s="11">
        <f>'Cena na poramnuvanje '!J94*'Sreden kurs'!$D$24</f>
        <v>0</v>
      </c>
      <c r="K94" s="11">
        <f>'Cena na poramnuvanje '!K94*'Sreden kurs'!$D$24</f>
        <v>0</v>
      </c>
      <c r="L94" s="11">
        <f>'Cena na poramnuvanje '!L94*'Sreden kurs'!$D$24</f>
        <v>0</v>
      </c>
      <c r="M94" s="11">
        <f>'Cena na poramnuvanje '!M94*'Sreden kurs'!$D$24</f>
        <v>0</v>
      </c>
      <c r="N94" s="11">
        <f>'Cena na poramnuvanje '!N94*'Sreden kurs'!$D$24</f>
        <v>0</v>
      </c>
      <c r="O94" s="11">
        <f>'Cena na poramnuvanje '!O94*'Sreden kurs'!$D$24</f>
        <v>0</v>
      </c>
      <c r="P94" s="11">
        <f>'Cena na poramnuvanje '!P94*'Sreden kurs'!$D$24</f>
        <v>0</v>
      </c>
      <c r="Q94" s="11">
        <f>'Cena na poramnuvanje '!Q94*'Sreden kurs'!$D$24</f>
        <v>0</v>
      </c>
      <c r="R94" s="11">
        <f>'Cena na poramnuvanje '!R94*'Sreden kurs'!$D$24</f>
        <v>0</v>
      </c>
      <c r="S94" s="11">
        <f>'Cena na poramnuvanje '!S94*'Sreden kurs'!$D$24</f>
        <v>0</v>
      </c>
      <c r="T94" s="11">
        <f>'Cena na poramnuvanje '!T94*'Sreden kurs'!$D$24</f>
        <v>0</v>
      </c>
      <c r="U94" s="11">
        <f>'Cena na poramnuvanje '!U94*'Sreden kurs'!$D$24</f>
        <v>0</v>
      </c>
      <c r="V94" s="11">
        <f>'Cena na poramnuvanje '!V94*'Sreden kurs'!$D$24</f>
        <v>0</v>
      </c>
      <c r="W94" s="11">
        <f>'Cena na poramnuvanje '!W94*'Sreden kurs'!$D$24</f>
        <v>0</v>
      </c>
      <c r="X94" s="11">
        <f>'Cena na poramnuvanje '!X94*'Sreden kurs'!$D$24</f>
        <v>0</v>
      </c>
      <c r="Y94" s="11">
        <f>'Cena na poramnuvanje '!Y94*'Sreden kurs'!$D$24</f>
        <v>0</v>
      </c>
      <c r="Z94" s="11">
        <f>'Cena na poramnuvanje '!Z94*'Sreden kurs'!$D$24</f>
        <v>0</v>
      </c>
      <c r="AA94" s="9">
        <f>'Cena na poramnuvanje '!AA94*'Sreden kurs'!$D$24</f>
        <v>0</v>
      </c>
    </row>
    <row r="95" spans="2:27" x14ac:dyDescent="0.25">
      <c r="B95" s="63"/>
      <c r="C95" s="12" t="s">
        <v>29</v>
      </c>
      <c r="D95" s="13">
        <f>'Cena na poramnuvanje '!D95*'Sreden kurs'!$D$24</f>
        <v>0</v>
      </c>
      <c r="E95" s="13">
        <f>'Cena na poramnuvanje '!E95*'Sreden kurs'!$D$24</f>
        <v>3664.66518</v>
      </c>
      <c r="F95" s="13">
        <f>'Cena na poramnuvanje '!F95*'Sreden kurs'!$D$24</f>
        <v>0</v>
      </c>
      <c r="G95" s="13">
        <f>'Cena na poramnuvanje '!G95*'Sreden kurs'!$D$24</f>
        <v>0</v>
      </c>
      <c r="H95" s="13">
        <f>'Cena na poramnuvanje '!H95*'Sreden kurs'!$D$24</f>
        <v>0</v>
      </c>
      <c r="I95" s="13">
        <f>'Cena na poramnuvanje '!I95*'Sreden kurs'!$D$24</f>
        <v>4017.5588640000001</v>
      </c>
      <c r="J95" s="13">
        <f>'Cena na poramnuvanje '!J95*'Sreden kurs'!$D$24</f>
        <v>0</v>
      </c>
      <c r="K95" s="13">
        <f>'Cena na poramnuvanje '!K95*'Sreden kurs'!$D$24</f>
        <v>0</v>
      </c>
      <c r="L95" s="13">
        <f>'Cena na poramnuvanje '!L95*'Sreden kurs'!$D$24</f>
        <v>0</v>
      </c>
      <c r="M95" s="13">
        <f>'Cena na poramnuvanje '!M95*'Sreden kurs'!$D$24</f>
        <v>0</v>
      </c>
      <c r="N95" s="13">
        <f>'Cena na poramnuvanje '!N95*'Sreden kurs'!$D$24</f>
        <v>0</v>
      </c>
      <c r="O95" s="13">
        <f>'Cena na poramnuvanje '!O95*'Sreden kurs'!$D$24</f>
        <v>0</v>
      </c>
      <c r="P95" s="13">
        <f>'Cena na poramnuvanje '!P95*'Sreden kurs'!$D$24</f>
        <v>0</v>
      </c>
      <c r="Q95" s="13">
        <f>'Cena na poramnuvanje '!Q95*'Sreden kurs'!$D$24</f>
        <v>0</v>
      </c>
      <c r="R95" s="13">
        <f>'Cena na poramnuvanje '!R95*'Sreden kurs'!$D$24</f>
        <v>0</v>
      </c>
      <c r="S95" s="13">
        <f>'Cena na poramnuvanje '!S95*'Sreden kurs'!$D$24</f>
        <v>0</v>
      </c>
      <c r="T95" s="13">
        <f>'Cena na poramnuvanje '!T95*'Sreden kurs'!$D$24</f>
        <v>0</v>
      </c>
      <c r="U95" s="13">
        <f>'Cena na poramnuvanje '!U95*'Sreden kurs'!$D$24</f>
        <v>0</v>
      </c>
      <c r="V95" s="13">
        <f>'Cena na poramnuvanje '!V95*'Sreden kurs'!$D$24</f>
        <v>0</v>
      </c>
      <c r="W95" s="13">
        <f>'Cena na poramnuvanje '!W95*'Sreden kurs'!$D$24</f>
        <v>0</v>
      </c>
      <c r="X95" s="13">
        <f>'Cena na poramnuvanje '!X95*'Sreden kurs'!$D$24</f>
        <v>0</v>
      </c>
      <c r="Y95" s="13">
        <f>'Cena na poramnuvanje '!Y95*'Sreden kurs'!$D$24</f>
        <v>0</v>
      </c>
      <c r="Z95" s="13">
        <f>'Cena na poramnuvanje '!Z95*'Sreden kurs'!$D$24</f>
        <v>0</v>
      </c>
      <c r="AA95" s="14">
        <f>'Cena na poramnuvanje '!AA95*'Sreden kurs'!$D$24</f>
        <v>0</v>
      </c>
    </row>
    <row r="96" spans="2:27" x14ac:dyDescent="0.25">
      <c r="B96" s="61" t="s">
        <v>66</v>
      </c>
      <c r="C96" s="7" t="s">
        <v>26</v>
      </c>
      <c r="D96" s="8">
        <f>'Cena na poramnuvanje '!D96*'Sreden kurs'!$D$25</f>
        <v>2890.2978737764765</v>
      </c>
      <c r="E96" s="8">
        <f>'Cena na poramnuvanje '!E96*'Sreden kurs'!$D$25</f>
        <v>2690.3220213333334</v>
      </c>
      <c r="F96" s="15">
        <f>'Cena na poramnuvanje '!F96*'Sreden kurs'!$D$25</f>
        <v>0</v>
      </c>
      <c r="G96" s="15">
        <f>'Cena na poramnuvanje '!G96*'Sreden kurs'!$D$25</f>
        <v>0</v>
      </c>
      <c r="H96" s="15">
        <f>'Cena na poramnuvanje '!H96*'Sreden kurs'!$D$25</f>
        <v>0</v>
      </c>
      <c r="I96" s="15">
        <f>'Cena na poramnuvanje '!I96*'Sreden kurs'!$D$25</f>
        <v>0</v>
      </c>
      <c r="J96" s="15">
        <f>'Cena na poramnuvanje '!J96*'Sreden kurs'!$D$25</f>
        <v>0</v>
      </c>
      <c r="K96" s="15">
        <f>'Cena na poramnuvanje '!K96*'Sreden kurs'!$D$25</f>
        <v>0</v>
      </c>
      <c r="L96" s="15">
        <f>'Cena na poramnuvanje '!L96*'Sreden kurs'!$D$25</f>
        <v>5104.6608479999995</v>
      </c>
      <c r="M96" s="15">
        <f>'Cena na poramnuvanje '!M96*'Sreden kurs'!$D$25</f>
        <v>0</v>
      </c>
      <c r="N96" s="15">
        <f>'Cena na poramnuvanje '!N96*'Sreden kurs'!$D$25</f>
        <v>4628.373904</v>
      </c>
      <c r="O96" s="15">
        <f>'Cena na poramnuvanje '!O96*'Sreden kurs'!$D$25</f>
        <v>0</v>
      </c>
      <c r="P96" s="15">
        <f>'Cena na poramnuvanje '!P96*'Sreden kurs'!$D$25</f>
        <v>0</v>
      </c>
      <c r="Q96" s="15">
        <f>'Cena na poramnuvanje '!Q96*'Sreden kurs'!$D$25</f>
        <v>4300.7723919999999</v>
      </c>
      <c r="R96" s="15">
        <f>'Cena na poramnuvanje '!R96*'Sreden kurs'!$D$25</f>
        <v>0</v>
      </c>
      <c r="S96" s="15">
        <f>'Cena na poramnuvanje '!S96*'Sreden kurs'!$D$25</f>
        <v>0</v>
      </c>
      <c r="T96" s="15">
        <f>'Cena na poramnuvanje '!T96*'Sreden kurs'!$D$25</f>
        <v>0</v>
      </c>
      <c r="U96" s="15">
        <f>'Cena na poramnuvanje '!U96*'Sreden kurs'!$D$25</f>
        <v>0</v>
      </c>
      <c r="V96" s="15">
        <f>'Cena na poramnuvanje '!V96*'Sreden kurs'!$D$25</f>
        <v>4415.437567175034</v>
      </c>
      <c r="W96" s="15">
        <f>'Cena na poramnuvanje '!W96*'Sreden kurs'!$D$25</f>
        <v>4873.7272464313719</v>
      </c>
      <c r="X96" s="15">
        <f>'Cena na poramnuvanje '!X96*'Sreden kurs'!$D$25</f>
        <v>4338.4064639999997</v>
      </c>
      <c r="Y96" s="15">
        <f>'Cena na poramnuvanje '!Y96*'Sreden kurs'!$D$25</f>
        <v>4617.8857199999993</v>
      </c>
      <c r="Z96" s="16">
        <f>'Cena na poramnuvanje '!Z96*'Sreden kurs'!$D$25</f>
        <v>3909.0078720000001</v>
      </c>
      <c r="AA96" s="17">
        <f>'Cena na poramnuvanje '!AA96*'Sreden kurs'!$D$25</f>
        <v>2921.7048681384335</v>
      </c>
    </row>
    <row r="97" spans="2:27" x14ac:dyDescent="0.25">
      <c r="B97" s="62"/>
      <c r="C97" s="10" t="s">
        <v>27</v>
      </c>
      <c r="D97" s="11">
        <f>'Cena na poramnuvanje '!D97*'Sreden kurs'!$D$25</f>
        <v>0</v>
      </c>
      <c r="E97" s="11">
        <f>'Cena na poramnuvanje '!E97*'Sreden kurs'!$D$25</f>
        <v>0</v>
      </c>
      <c r="F97" s="11">
        <f>'Cena na poramnuvanje '!F97*'Sreden kurs'!$D$25</f>
        <v>650.88436000000002</v>
      </c>
      <c r="G97" s="11">
        <f>'Cena na poramnuvanje '!G97*'Sreden kurs'!$D$25</f>
        <v>650.88436000000002</v>
      </c>
      <c r="H97" s="11">
        <f>'Cena na poramnuvanje '!H97*'Sreden kurs'!$D$25</f>
        <v>0</v>
      </c>
      <c r="I97" s="11">
        <f>'Cena na poramnuvanje '!I97*'Sreden kurs'!$D$25</f>
        <v>0</v>
      </c>
      <c r="J97" s="11">
        <f>'Cena na poramnuvanje '!J97*'Sreden kurs'!$D$25</f>
        <v>0</v>
      </c>
      <c r="K97" s="11">
        <f>'Cena na poramnuvanje '!K97*'Sreden kurs'!$D$25</f>
        <v>1624.4346159999998</v>
      </c>
      <c r="L97" s="11">
        <f>'Cena na poramnuvanje '!L97*'Sreden kurs'!$D$25</f>
        <v>0</v>
      </c>
      <c r="M97" s="11">
        <f>'Cena na poramnuvanje '!M97*'Sreden kurs'!$D$25</f>
        <v>1658.366976</v>
      </c>
      <c r="N97" s="11">
        <f>'Cena na poramnuvanje '!N97*'Sreden kurs'!$D$25</f>
        <v>0</v>
      </c>
      <c r="O97" s="11">
        <f>'Cena na poramnuvanje '!O97*'Sreden kurs'!$D$25</f>
        <v>1530.04096</v>
      </c>
      <c r="P97" s="11">
        <f>'Cena na poramnuvanje '!P97*'Sreden kurs'!$D$25</f>
        <v>1417.7556959999999</v>
      </c>
      <c r="Q97" s="11">
        <f>'Cena na poramnuvanje '!Q97*'Sreden kurs'!$D$25</f>
        <v>0</v>
      </c>
      <c r="R97" s="11">
        <f>'Cena na poramnuvanje '!R97*'Sreden kurs'!$D$25</f>
        <v>1356.6774479999997</v>
      </c>
      <c r="S97" s="11">
        <f>'Cena na poramnuvanje '!S97*'Sreden kurs'!$D$25</f>
        <v>1435.030352</v>
      </c>
      <c r="T97" s="11">
        <f>'Cena na poramnuvanje '!T97*'Sreden kurs'!$D$25</f>
        <v>1469.5796640000001</v>
      </c>
      <c r="U97" s="11">
        <f>'Cena na poramnuvanje '!U97*'Sreden kurs'!$D$25</f>
        <v>1579.3971200000001</v>
      </c>
      <c r="V97" s="11">
        <f>'Cena na poramnuvanje '!V97*'Sreden kurs'!$D$25</f>
        <v>0</v>
      </c>
      <c r="W97" s="11">
        <f>'Cena na poramnuvanje '!W97*'Sreden kurs'!$D$25</f>
        <v>0</v>
      </c>
      <c r="X97" s="11">
        <f>'Cena na poramnuvanje '!X97*'Sreden kurs'!$D$25</f>
        <v>0</v>
      </c>
      <c r="Y97" s="11">
        <f>'Cena na poramnuvanje '!Y97*'Sreden kurs'!$D$25</f>
        <v>0</v>
      </c>
      <c r="Z97" s="11">
        <f>'Cena na poramnuvanje '!Z97*'Sreden kurs'!$D$25</f>
        <v>0</v>
      </c>
      <c r="AA97" s="9">
        <f>'Cena na poramnuvanje '!AA97*'Sreden kurs'!$D$25</f>
        <v>0</v>
      </c>
    </row>
    <row r="98" spans="2:27" x14ac:dyDescent="0.25">
      <c r="B98" s="62"/>
      <c r="C98" s="10" t="s">
        <v>28</v>
      </c>
      <c r="D98" s="11">
        <f>'Cena na poramnuvanje '!D98*'Sreden kurs'!$D$25</f>
        <v>0</v>
      </c>
      <c r="E98" s="11">
        <f>'Cena na poramnuvanje '!E98*'Sreden kurs'!$D$25</f>
        <v>0</v>
      </c>
      <c r="F98" s="11">
        <f>'Cena na poramnuvanje '!F98*'Sreden kurs'!$D$25</f>
        <v>0</v>
      </c>
      <c r="G98" s="11">
        <f>'Cena na poramnuvanje '!G98*'Sreden kurs'!$D$25</f>
        <v>0</v>
      </c>
      <c r="H98" s="11">
        <f>'Cena na poramnuvanje '!H98*'Sreden kurs'!$D$25</f>
        <v>996.99443199999996</v>
      </c>
      <c r="I98" s="11">
        <f>'Cena na poramnuvanje '!I98*'Sreden kurs'!$D$25</f>
        <v>1186.398696</v>
      </c>
      <c r="J98" s="11">
        <f>'Cena na poramnuvanje '!J98*'Sreden kurs'!$D$25</f>
        <v>1384.440288</v>
      </c>
      <c r="K98" s="11">
        <f>'Cena na poramnuvanje '!K98*'Sreden kurs'!$D$25</f>
        <v>0</v>
      </c>
      <c r="L98" s="11">
        <f>'Cena na poramnuvanje '!L98*'Sreden kurs'!$D$25</f>
        <v>0</v>
      </c>
      <c r="M98" s="11">
        <f>'Cena na poramnuvanje '!M98*'Sreden kurs'!$D$25</f>
        <v>0</v>
      </c>
      <c r="N98" s="11">
        <f>'Cena na poramnuvanje '!N98*'Sreden kurs'!$D$25</f>
        <v>0</v>
      </c>
      <c r="O98" s="11">
        <f>'Cena na poramnuvanje '!O98*'Sreden kurs'!$D$25</f>
        <v>0</v>
      </c>
      <c r="P98" s="11">
        <f>'Cena na poramnuvanje '!P98*'Sreden kurs'!$D$25</f>
        <v>0</v>
      </c>
      <c r="Q98" s="11">
        <f>'Cena na poramnuvanje '!Q98*'Sreden kurs'!$D$25</f>
        <v>0</v>
      </c>
      <c r="R98" s="11">
        <f>'Cena na poramnuvanje '!R98*'Sreden kurs'!$D$25</f>
        <v>0</v>
      </c>
      <c r="S98" s="11">
        <f>'Cena na poramnuvanje '!S98*'Sreden kurs'!$D$25</f>
        <v>0</v>
      </c>
      <c r="T98" s="11">
        <f>'Cena na poramnuvanje '!T98*'Sreden kurs'!$D$25</f>
        <v>0</v>
      </c>
      <c r="U98" s="11">
        <f>'Cena na poramnuvanje '!U98*'Sreden kurs'!$D$25</f>
        <v>0</v>
      </c>
      <c r="V98" s="11">
        <f>'Cena na poramnuvanje '!V98*'Sreden kurs'!$D$25</f>
        <v>0</v>
      </c>
      <c r="W98" s="11">
        <f>'Cena na poramnuvanje '!W98*'Sreden kurs'!$D$25</f>
        <v>0</v>
      </c>
      <c r="X98" s="11">
        <f>'Cena na poramnuvanje '!X98*'Sreden kurs'!$D$25</f>
        <v>0</v>
      </c>
      <c r="Y98" s="11">
        <f>'Cena na poramnuvanje '!Y98*'Sreden kurs'!$D$25</f>
        <v>0</v>
      </c>
      <c r="Z98" s="11">
        <f>'Cena na poramnuvanje '!Z98*'Sreden kurs'!$D$25</f>
        <v>0</v>
      </c>
      <c r="AA98" s="9">
        <f>'Cena na poramnuvanje '!AA98*'Sreden kurs'!$D$25</f>
        <v>0</v>
      </c>
    </row>
    <row r="99" spans="2:27" x14ac:dyDescent="0.25">
      <c r="B99" s="63"/>
      <c r="C99" s="12" t="s">
        <v>29</v>
      </c>
      <c r="D99" s="13">
        <f>'Cena na poramnuvanje '!D99*'Sreden kurs'!$D$25</f>
        <v>0</v>
      </c>
      <c r="E99" s="13">
        <f>'Cena na poramnuvanje '!E99*'Sreden kurs'!$D$25</f>
        <v>0</v>
      </c>
      <c r="F99" s="13">
        <f>'Cena na poramnuvanje '!F99*'Sreden kurs'!$D$25</f>
        <v>0</v>
      </c>
      <c r="G99" s="13">
        <f>'Cena na poramnuvanje '!G99*'Sreden kurs'!$D$25</f>
        <v>0</v>
      </c>
      <c r="H99" s="13">
        <f>'Cena na poramnuvanje '!H99*'Sreden kurs'!$D$25</f>
        <v>2990.9832959999999</v>
      </c>
      <c r="I99" s="13">
        <f>'Cena na poramnuvanje '!I99*'Sreden kurs'!$D$25</f>
        <v>3558.5791359999998</v>
      </c>
      <c r="J99" s="13">
        <f>'Cena na poramnuvanje '!J99*'Sreden kurs'!$D$25</f>
        <v>4152.7039119999999</v>
      </c>
      <c r="K99" s="13">
        <f>'Cena na poramnuvanje '!K99*'Sreden kurs'!$D$25</f>
        <v>0</v>
      </c>
      <c r="L99" s="13">
        <f>'Cena na poramnuvanje '!L99*'Sreden kurs'!$D$25</f>
        <v>0</v>
      </c>
      <c r="M99" s="13">
        <f>'Cena na poramnuvanje '!M99*'Sreden kurs'!$D$25</f>
        <v>0</v>
      </c>
      <c r="N99" s="13">
        <f>'Cena na poramnuvanje '!N99*'Sreden kurs'!$D$25</f>
        <v>0</v>
      </c>
      <c r="O99" s="13">
        <f>'Cena na poramnuvanje '!O99*'Sreden kurs'!$D$25</f>
        <v>0</v>
      </c>
      <c r="P99" s="13">
        <f>'Cena na poramnuvanje '!P99*'Sreden kurs'!$D$25</f>
        <v>0</v>
      </c>
      <c r="Q99" s="13">
        <f>'Cena na poramnuvanje '!Q99*'Sreden kurs'!$D$25</f>
        <v>0</v>
      </c>
      <c r="R99" s="13">
        <f>'Cena na poramnuvanje '!R99*'Sreden kurs'!$D$25</f>
        <v>0</v>
      </c>
      <c r="S99" s="13">
        <f>'Cena na poramnuvanje '!S99*'Sreden kurs'!$D$25</f>
        <v>0</v>
      </c>
      <c r="T99" s="13">
        <f>'Cena na poramnuvanje '!T99*'Sreden kurs'!$D$25</f>
        <v>0</v>
      </c>
      <c r="U99" s="13">
        <f>'Cena na poramnuvanje '!U99*'Sreden kurs'!$D$25</f>
        <v>0</v>
      </c>
      <c r="V99" s="13">
        <f>'Cena na poramnuvanje '!V99*'Sreden kurs'!$D$25</f>
        <v>0</v>
      </c>
      <c r="W99" s="13">
        <f>'Cena na poramnuvanje '!W99*'Sreden kurs'!$D$25</f>
        <v>0</v>
      </c>
      <c r="X99" s="13">
        <f>'Cena na poramnuvanje '!X99*'Sreden kurs'!$D$25</f>
        <v>0</v>
      </c>
      <c r="Y99" s="13">
        <f>'Cena na poramnuvanje '!Y99*'Sreden kurs'!$D$25</f>
        <v>0</v>
      </c>
      <c r="Z99" s="13">
        <f>'Cena na poramnuvanje '!Z99*'Sreden kurs'!$D$25</f>
        <v>0</v>
      </c>
      <c r="AA99" s="14">
        <f>'Cena na poramnuvanje '!AA99*'Sreden kurs'!$D$25</f>
        <v>0</v>
      </c>
    </row>
    <row r="100" spans="2:27" x14ac:dyDescent="0.25">
      <c r="B100" s="61" t="s">
        <v>67</v>
      </c>
      <c r="C100" s="7" t="s">
        <v>26</v>
      </c>
      <c r="D100" s="8">
        <f>'Cena na poramnuvanje '!D100*'Sreden kurs'!$D$26</f>
        <v>0</v>
      </c>
      <c r="E100" s="8">
        <f>'Cena na poramnuvanje '!E100*'Sreden kurs'!$D$26</f>
        <v>0</v>
      </c>
      <c r="F100" s="15">
        <f>'Cena na poramnuvanje '!F100*'Sreden kurs'!$D$26</f>
        <v>0</v>
      </c>
      <c r="G100" s="15">
        <f>'Cena na poramnuvanje '!G100*'Sreden kurs'!$D$26</f>
        <v>0</v>
      </c>
      <c r="H100" s="15">
        <f>'Cena na poramnuvanje '!H100*'Sreden kurs'!$D$26</f>
        <v>0</v>
      </c>
      <c r="I100" s="15">
        <f>'Cena na poramnuvanje '!I100*'Sreden kurs'!$D$26</f>
        <v>0</v>
      </c>
      <c r="J100" s="15">
        <f>'Cena na poramnuvanje '!J100*'Sreden kurs'!$D$26</f>
        <v>0</v>
      </c>
      <c r="K100" s="15">
        <f>'Cena na poramnuvanje '!K100*'Sreden kurs'!$D$26</f>
        <v>0</v>
      </c>
      <c r="L100" s="15">
        <f>'Cena na poramnuvanje '!L100*'Sreden kurs'!$D$26</f>
        <v>0</v>
      </c>
      <c r="M100" s="15">
        <f>'Cena na poramnuvanje '!M100*'Sreden kurs'!$D$26</f>
        <v>0</v>
      </c>
      <c r="N100" s="15">
        <f>'Cena na poramnuvanje '!N100*'Sreden kurs'!$D$26</f>
        <v>4167.5555687609576</v>
      </c>
      <c r="O100" s="15">
        <f>'Cena na poramnuvanje '!O100*'Sreden kurs'!$D$26</f>
        <v>3882.7488458373596</v>
      </c>
      <c r="P100" s="15">
        <f>'Cena na poramnuvanje '!P100*'Sreden kurs'!$D$26</f>
        <v>0</v>
      </c>
      <c r="Q100" s="15">
        <f>'Cena na poramnuvanje '!Q100*'Sreden kurs'!$D$26</f>
        <v>4281.1062570000004</v>
      </c>
      <c r="R100" s="15">
        <f>'Cena na poramnuvanje '!R100*'Sreden kurs'!$D$26</f>
        <v>3455.2756483667622</v>
      </c>
      <c r="S100" s="15">
        <f>'Cena na poramnuvanje '!S100*'Sreden kurs'!$D$26</f>
        <v>0</v>
      </c>
      <c r="T100" s="15">
        <f>'Cena na poramnuvanje '!T100*'Sreden kurs'!$D$26</f>
        <v>0</v>
      </c>
      <c r="U100" s="15">
        <f>'Cena na poramnuvanje '!U100*'Sreden kurs'!$D$26</f>
        <v>0</v>
      </c>
      <c r="V100" s="15">
        <f>'Cena na poramnuvanje '!V100*'Sreden kurs'!$D$26</f>
        <v>4721.000876000001</v>
      </c>
      <c r="W100" s="15">
        <f>'Cena na poramnuvanje '!W100*'Sreden kurs'!$D$26</f>
        <v>4633.0828345646441</v>
      </c>
      <c r="X100" s="15">
        <f>'Cena na poramnuvanje '!X100*'Sreden kurs'!$D$26</f>
        <v>4147.8422490000003</v>
      </c>
      <c r="Y100" s="15">
        <f>'Cena na poramnuvanje '!Y100*'Sreden kurs'!$D$26</f>
        <v>3576.826756631579</v>
      </c>
      <c r="Z100" s="16">
        <f>'Cena na poramnuvanje '!Z100*'Sreden kurs'!$D$26</f>
        <v>3193.2447497669905</v>
      </c>
      <c r="AA100" s="17">
        <f>'Cena na poramnuvanje '!AA100*'Sreden kurs'!$D$26</f>
        <v>2724.5086079999996</v>
      </c>
    </row>
    <row r="101" spans="2:27" x14ac:dyDescent="0.25">
      <c r="B101" s="62"/>
      <c r="C101" s="10" t="s">
        <v>27</v>
      </c>
      <c r="D101" s="11">
        <f>'Cena na poramnuvanje '!D101*'Sreden kurs'!$D$26</f>
        <v>1105.597696</v>
      </c>
      <c r="E101" s="11">
        <f>'Cena na poramnuvanje '!E101*'Sreden kurs'!$D$26</f>
        <v>650.89596500000005</v>
      </c>
      <c r="F101" s="11">
        <f>'Cena na poramnuvanje '!F101*'Sreden kurs'!$D$26</f>
        <v>650.89596500000005</v>
      </c>
      <c r="G101" s="11">
        <f>'Cena na poramnuvanje '!G101*'Sreden kurs'!$D$26</f>
        <v>650.89596500000005</v>
      </c>
      <c r="H101" s="11">
        <f>'Cena na poramnuvanje '!H101*'Sreden kurs'!$D$26</f>
        <v>650.89596500000005</v>
      </c>
      <c r="I101" s="11">
        <f>'Cena na poramnuvanje '!I101*'Sreden kurs'!$D$26</f>
        <v>668.78789200000006</v>
      </c>
      <c r="J101" s="11">
        <f>'Cena na poramnuvanje '!J101*'Sreden kurs'!$D$26</f>
        <v>0</v>
      </c>
      <c r="K101" s="11">
        <f>'Cena na poramnuvanje '!K101*'Sreden kurs'!$D$26</f>
        <v>1554.1297970000001</v>
      </c>
      <c r="L101" s="11">
        <f>'Cena na poramnuvanje '!L101*'Sreden kurs'!$D$26</f>
        <v>1641.1215800000002</v>
      </c>
      <c r="M101" s="11">
        <f>'Cena na poramnuvanje '!M101*'Sreden kurs'!$D$26</f>
        <v>1573.2556500000001</v>
      </c>
      <c r="N101" s="11">
        <f>'Cena na poramnuvanje '!N101*'Sreden kurs'!$D$26</f>
        <v>0</v>
      </c>
      <c r="O101" s="11">
        <f>'Cena na poramnuvanje '!O101*'Sreden kurs'!$D$26</f>
        <v>0</v>
      </c>
      <c r="P101" s="11">
        <f>'Cena na poramnuvanje '!P101*'Sreden kurs'!$D$26</f>
        <v>1014.0001488941074</v>
      </c>
      <c r="Q101" s="11">
        <f>'Cena na poramnuvanje '!Q101*'Sreden kurs'!$D$26</f>
        <v>0</v>
      </c>
      <c r="R101" s="11">
        <f>'Cena na poramnuvanje '!R101*'Sreden kurs'!$D$26</f>
        <v>0</v>
      </c>
      <c r="S101" s="11">
        <f>'Cena na poramnuvanje '!S101*'Sreden kurs'!$D$26</f>
        <v>1311.0463750000001</v>
      </c>
      <c r="T101" s="11">
        <f>'Cena na poramnuvanje '!T101*'Sreden kurs'!$D$26</f>
        <v>965.16010217635267</v>
      </c>
      <c r="U101" s="11">
        <f>'Cena na poramnuvanje '!U101*'Sreden kurs'!$D$26</f>
        <v>859.24665514814831</v>
      </c>
      <c r="V101" s="11">
        <f>'Cena na poramnuvanje '!V101*'Sreden kurs'!$D$26</f>
        <v>0</v>
      </c>
      <c r="W101" s="11">
        <f>'Cena na poramnuvanje '!W101*'Sreden kurs'!$D$26</f>
        <v>0</v>
      </c>
      <c r="X101" s="11">
        <f>'Cena na poramnuvanje '!X101*'Sreden kurs'!$D$26</f>
        <v>0</v>
      </c>
      <c r="Y101" s="11">
        <f>'Cena na poramnuvanje '!Y101*'Sreden kurs'!$D$26</f>
        <v>0</v>
      </c>
      <c r="Z101" s="11">
        <f>'Cena na poramnuvanje '!Z101*'Sreden kurs'!$D$26</f>
        <v>0</v>
      </c>
      <c r="AA101" s="9">
        <f>'Cena na poramnuvanje '!AA101*'Sreden kurs'!$D$26</f>
        <v>0</v>
      </c>
    </row>
    <row r="102" spans="2:27" x14ac:dyDescent="0.25">
      <c r="B102" s="62"/>
      <c r="C102" s="10" t="s">
        <v>28</v>
      </c>
      <c r="D102" s="11">
        <f>'Cena na poramnuvanje '!D102*'Sreden kurs'!$D$26</f>
        <v>0</v>
      </c>
      <c r="E102" s="11">
        <f>'Cena na poramnuvanje '!E102*'Sreden kurs'!$D$26</f>
        <v>0</v>
      </c>
      <c r="F102" s="11">
        <f>'Cena na poramnuvanje '!F102*'Sreden kurs'!$D$26</f>
        <v>0</v>
      </c>
      <c r="G102" s="11">
        <f>'Cena na poramnuvanje '!G102*'Sreden kurs'!$D$26</f>
        <v>0</v>
      </c>
      <c r="H102" s="11">
        <f>'Cena na poramnuvanje '!H102*'Sreden kurs'!$D$26</f>
        <v>0</v>
      </c>
      <c r="I102" s="11">
        <f>'Cena na poramnuvanje '!I102*'Sreden kurs'!$D$26</f>
        <v>0</v>
      </c>
      <c r="J102" s="11">
        <f>'Cena na poramnuvanje '!J102*'Sreden kurs'!$D$26</f>
        <v>1329.555265</v>
      </c>
      <c r="K102" s="11">
        <f>'Cena na poramnuvanje '!K102*'Sreden kurs'!$D$26</f>
        <v>0</v>
      </c>
      <c r="L102" s="11">
        <f>'Cena na poramnuvanje '!L102*'Sreden kurs'!$D$26</f>
        <v>0</v>
      </c>
      <c r="M102" s="11">
        <f>'Cena na poramnuvanje '!M102*'Sreden kurs'!$D$26</f>
        <v>0</v>
      </c>
      <c r="N102" s="11">
        <f>'Cena na poramnuvanje '!N102*'Sreden kurs'!$D$26</f>
        <v>0</v>
      </c>
      <c r="O102" s="11">
        <f>'Cena na poramnuvanje '!O102*'Sreden kurs'!$D$26</f>
        <v>0</v>
      </c>
      <c r="P102" s="11">
        <f>'Cena na poramnuvanje '!P102*'Sreden kurs'!$D$26</f>
        <v>0</v>
      </c>
      <c r="Q102" s="11">
        <f>'Cena na poramnuvanje '!Q102*'Sreden kurs'!$D$26</f>
        <v>0</v>
      </c>
      <c r="R102" s="11">
        <f>'Cena na poramnuvanje '!R102*'Sreden kurs'!$D$26</f>
        <v>0</v>
      </c>
      <c r="S102" s="11">
        <f>'Cena na poramnuvanje '!S102*'Sreden kurs'!$D$26</f>
        <v>0</v>
      </c>
      <c r="T102" s="11">
        <f>'Cena na poramnuvanje '!T102*'Sreden kurs'!$D$26</f>
        <v>0</v>
      </c>
      <c r="U102" s="11">
        <f>'Cena na poramnuvanje '!U102*'Sreden kurs'!$D$26</f>
        <v>0</v>
      </c>
      <c r="V102" s="11">
        <f>'Cena na poramnuvanje '!V102*'Sreden kurs'!$D$26</f>
        <v>0</v>
      </c>
      <c r="W102" s="11">
        <f>'Cena na poramnuvanje '!W102*'Sreden kurs'!$D$26</f>
        <v>0</v>
      </c>
      <c r="X102" s="11">
        <f>'Cena na poramnuvanje '!X102*'Sreden kurs'!$D$26</f>
        <v>0</v>
      </c>
      <c r="Y102" s="11">
        <f>'Cena na poramnuvanje '!Y102*'Sreden kurs'!$D$26</f>
        <v>0</v>
      </c>
      <c r="Z102" s="11">
        <f>'Cena na poramnuvanje '!Z102*'Sreden kurs'!$D$26</f>
        <v>0</v>
      </c>
      <c r="AA102" s="9">
        <f>'Cena na poramnuvanje '!AA102*'Sreden kurs'!$D$26</f>
        <v>0</v>
      </c>
    </row>
    <row r="103" spans="2:27" ht="15.75" customHeight="1" x14ac:dyDescent="0.25">
      <c r="B103" s="63"/>
      <c r="C103" s="12" t="s">
        <v>29</v>
      </c>
      <c r="D103" s="13">
        <f>'Cena na poramnuvanje '!D103*'Sreden kurs'!$D$26</f>
        <v>0</v>
      </c>
      <c r="E103" s="13">
        <f>'Cena na poramnuvanje '!E103*'Sreden kurs'!$D$26</f>
        <v>0</v>
      </c>
      <c r="F103" s="13">
        <f>'Cena na poramnuvanje '!F103*'Sreden kurs'!$D$26</f>
        <v>0</v>
      </c>
      <c r="G103" s="13">
        <f>'Cena na poramnuvanje '!G103*'Sreden kurs'!$D$26</f>
        <v>0</v>
      </c>
      <c r="H103" s="13">
        <f>'Cena na poramnuvanje '!H103*'Sreden kurs'!$D$26</f>
        <v>0</v>
      </c>
      <c r="I103" s="13">
        <f>'Cena na poramnuvanje '!I103*'Sreden kurs'!$D$26</f>
        <v>0</v>
      </c>
      <c r="J103" s="13">
        <f>'Cena na poramnuvanje '!J103*'Sreden kurs'!$D$26</f>
        <v>3988.6657950000003</v>
      </c>
      <c r="K103" s="13">
        <f>'Cena na poramnuvanje '!K103*'Sreden kurs'!$D$26</f>
        <v>0</v>
      </c>
      <c r="L103" s="13">
        <f>'Cena na poramnuvanje '!L103*'Sreden kurs'!$D$26</f>
        <v>0</v>
      </c>
      <c r="M103" s="13">
        <f>'Cena na poramnuvanje '!M103*'Sreden kurs'!$D$26</f>
        <v>0</v>
      </c>
      <c r="N103" s="13">
        <f>'Cena na poramnuvanje '!N103*'Sreden kurs'!$D$26</f>
        <v>0</v>
      </c>
      <c r="O103" s="13">
        <f>'Cena na poramnuvanje '!O103*'Sreden kurs'!$D$26</f>
        <v>0</v>
      </c>
      <c r="P103" s="13">
        <f>'Cena na poramnuvanje '!P103*'Sreden kurs'!$D$26</f>
        <v>0</v>
      </c>
      <c r="Q103" s="13">
        <f>'Cena na poramnuvanje '!Q103*'Sreden kurs'!$D$26</f>
        <v>0</v>
      </c>
      <c r="R103" s="13">
        <f>'Cena na poramnuvanje '!R103*'Sreden kurs'!$D$26</f>
        <v>0</v>
      </c>
      <c r="S103" s="13">
        <f>'Cena na poramnuvanje '!S103*'Sreden kurs'!$D$26</f>
        <v>0</v>
      </c>
      <c r="T103" s="13">
        <f>'Cena na poramnuvanje '!T103*'Sreden kurs'!$D$26</f>
        <v>0</v>
      </c>
      <c r="U103" s="13">
        <f>'Cena na poramnuvanje '!U103*'Sreden kurs'!$D$26</f>
        <v>0</v>
      </c>
      <c r="V103" s="13">
        <f>'Cena na poramnuvanje '!V103*'Sreden kurs'!$D$26</f>
        <v>0</v>
      </c>
      <c r="W103" s="13">
        <f>'Cena na poramnuvanje '!W103*'Sreden kurs'!$D$26</f>
        <v>0</v>
      </c>
      <c r="X103" s="13">
        <f>'Cena na poramnuvanje '!X103*'Sreden kurs'!$D$26</f>
        <v>0</v>
      </c>
      <c r="Y103" s="13">
        <f>'Cena na poramnuvanje '!Y103*'Sreden kurs'!$D$26</f>
        <v>0</v>
      </c>
      <c r="Z103" s="13">
        <f>'Cena na poramnuvanje '!Z103*'Sreden kurs'!$D$26</f>
        <v>0</v>
      </c>
      <c r="AA103" s="14">
        <f>'Cena na poramnuvanje '!AA103*'Sreden kurs'!$D$26</f>
        <v>0</v>
      </c>
    </row>
    <row r="104" spans="2:27" x14ac:dyDescent="0.25">
      <c r="B104" s="61" t="s">
        <v>68</v>
      </c>
      <c r="C104" s="7" t="s">
        <v>26</v>
      </c>
      <c r="D104" s="8">
        <f>'Cena na poramnuvanje '!D104*'Sreden kurs'!$D$27</f>
        <v>3201.9704999999999</v>
      </c>
      <c r="E104" s="8">
        <f>'Cena na poramnuvanje '!E104*'Sreden kurs'!$D$27</f>
        <v>0</v>
      </c>
      <c r="F104" s="15">
        <f>'Cena na poramnuvanje '!F104*'Sreden kurs'!$D$27</f>
        <v>0</v>
      </c>
      <c r="G104" s="15">
        <f>'Cena na poramnuvanje '!G104*'Sreden kurs'!$D$27</f>
        <v>0</v>
      </c>
      <c r="H104" s="15">
        <f>'Cena na poramnuvanje '!H104*'Sreden kurs'!$D$27</f>
        <v>0</v>
      </c>
      <c r="I104" s="15">
        <f>'Cena na poramnuvanje '!I104*'Sreden kurs'!$D$27</f>
        <v>0</v>
      </c>
      <c r="J104" s="15">
        <f>'Cena na poramnuvanje '!J104*'Sreden kurs'!$D$27</f>
        <v>0</v>
      </c>
      <c r="K104" s="15">
        <f>'Cena na poramnuvanje '!K104*'Sreden kurs'!$D$27</f>
        <v>0</v>
      </c>
      <c r="L104" s="15">
        <f>'Cena na poramnuvanje '!L104*'Sreden kurs'!$D$27</f>
        <v>0</v>
      </c>
      <c r="M104" s="15">
        <f>'Cena na poramnuvanje '!M104*'Sreden kurs'!$D$27</f>
        <v>0</v>
      </c>
      <c r="N104" s="15">
        <f>'Cena na poramnuvanje '!N104*'Sreden kurs'!$D$27</f>
        <v>0</v>
      </c>
      <c r="O104" s="15">
        <f>'Cena na poramnuvanje '!O104*'Sreden kurs'!$D$27</f>
        <v>3524.0183999999999</v>
      </c>
      <c r="P104" s="15">
        <f>'Cena na poramnuvanje '!P104*'Sreden kurs'!$D$27</f>
        <v>0</v>
      </c>
      <c r="Q104" s="15">
        <f>'Cena na poramnuvanje '!Q104*'Sreden kurs'!$D$27</f>
        <v>2792.0178017401395</v>
      </c>
      <c r="R104" s="15">
        <f>'Cena na poramnuvanje '!R104*'Sreden kurs'!$D$27</f>
        <v>2566.7860371733968</v>
      </c>
      <c r="S104" s="15">
        <f>'Cena na poramnuvanje '!S104*'Sreden kurs'!$D$27</f>
        <v>2507.6655495185687</v>
      </c>
      <c r="T104" s="15">
        <f>'Cena na poramnuvanje '!T104*'Sreden kurs'!$D$27</f>
        <v>2567.6577642857142</v>
      </c>
      <c r="U104" s="15">
        <f>'Cena na poramnuvanje '!U104*'Sreden kurs'!$D$27</f>
        <v>3011.8090945945942</v>
      </c>
      <c r="V104" s="15">
        <f>'Cena na poramnuvanje '!V104*'Sreden kurs'!$D$27</f>
        <v>3253.1751387096774</v>
      </c>
      <c r="W104" s="15">
        <f>'Cena na poramnuvanje '!W104*'Sreden kurs'!$D$27</f>
        <v>3510.615234052596</v>
      </c>
      <c r="X104" s="15">
        <f>'Cena na poramnuvanje '!X104*'Sreden kurs'!$D$27</f>
        <v>3132.5636249999998</v>
      </c>
      <c r="Y104" s="15">
        <f>'Cena na poramnuvanje '!Y104*'Sreden kurs'!$D$27</f>
        <v>2662.9562918918919</v>
      </c>
      <c r="Z104" s="16">
        <f>'Cena na poramnuvanje '!Z104*'Sreden kurs'!$D$27</f>
        <v>2377.4244104508193</v>
      </c>
      <c r="AA104" s="17">
        <f>'Cena na poramnuvanje '!AA104*'Sreden kurs'!$D$27</f>
        <v>1966.21965</v>
      </c>
    </row>
    <row r="105" spans="2:27" x14ac:dyDescent="0.25">
      <c r="B105" s="62"/>
      <c r="C105" s="10" t="s">
        <v>27</v>
      </c>
      <c r="D105" s="11">
        <f>'Cena na poramnuvanje '!D105*'Sreden kurs'!$D$27</f>
        <v>0</v>
      </c>
      <c r="E105" s="11">
        <f>'Cena na poramnuvanje '!E105*'Sreden kurs'!$D$27</f>
        <v>0</v>
      </c>
      <c r="F105" s="11">
        <f>'Cena na poramnuvanje '!F105*'Sreden kurs'!$D$27</f>
        <v>0</v>
      </c>
      <c r="G105" s="11">
        <f>'Cena na poramnuvanje '!G105*'Sreden kurs'!$D$27</f>
        <v>650.88225</v>
      </c>
      <c r="H105" s="11">
        <f>'Cena na poramnuvanje '!H105*'Sreden kurs'!$D$27</f>
        <v>650.88225</v>
      </c>
      <c r="I105" s="11">
        <f>'Cena na poramnuvanje '!I105*'Sreden kurs'!$D$27</f>
        <v>650.88225</v>
      </c>
      <c r="J105" s="11">
        <f>'Cena na poramnuvanje '!J105*'Sreden kurs'!$D$27</f>
        <v>650.88225</v>
      </c>
      <c r="K105" s="11">
        <f>'Cena na poramnuvanje '!K105*'Sreden kurs'!$D$27</f>
        <v>1059.9201</v>
      </c>
      <c r="L105" s="11">
        <f>'Cena na poramnuvanje '!L105*'Sreden kurs'!$D$27</f>
        <v>1205.5202999999999</v>
      </c>
      <c r="M105" s="11">
        <f>'Cena na poramnuvanje '!M105*'Sreden kurs'!$D$27</f>
        <v>921.56063237866204</v>
      </c>
      <c r="N105" s="11">
        <f>'Cena na poramnuvanje '!N105*'Sreden kurs'!$D$27</f>
        <v>967.70526986172217</v>
      </c>
      <c r="O105" s="11">
        <f>'Cena na poramnuvanje '!O105*'Sreden kurs'!$D$27</f>
        <v>0</v>
      </c>
      <c r="P105" s="11">
        <f>'Cena na poramnuvanje '!P105*'Sreden kurs'!$D$27</f>
        <v>1130.8693499999999</v>
      </c>
      <c r="Q105" s="11">
        <f>'Cena na poramnuvanje '!Q105*'Sreden kurs'!$D$27</f>
        <v>0</v>
      </c>
      <c r="R105" s="11">
        <f>'Cena na poramnuvanje '!R105*'Sreden kurs'!$D$27</f>
        <v>0</v>
      </c>
      <c r="S105" s="11">
        <f>'Cena na poramnuvanje '!S105*'Sreden kurs'!$D$27</f>
        <v>0</v>
      </c>
      <c r="T105" s="11">
        <f>'Cena na poramnuvanje '!T105*'Sreden kurs'!$D$27</f>
        <v>0</v>
      </c>
      <c r="U105" s="11">
        <f>'Cena na poramnuvanje '!U105*'Sreden kurs'!$D$27</f>
        <v>0</v>
      </c>
      <c r="V105" s="11">
        <f>'Cena na poramnuvanje '!V105*'Sreden kurs'!$D$27</f>
        <v>0</v>
      </c>
      <c r="W105" s="11">
        <f>'Cena na poramnuvanje '!W105*'Sreden kurs'!$D$27</f>
        <v>0</v>
      </c>
      <c r="X105" s="11">
        <f>'Cena na poramnuvanje '!X105*'Sreden kurs'!$D$27</f>
        <v>0</v>
      </c>
      <c r="Y105" s="11">
        <f>'Cena na poramnuvanje '!Y105*'Sreden kurs'!$D$27</f>
        <v>0</v>
      </c>
      <c r="Z105" s="11">
        <f>'Cena na poramnuvanje '!Z105*'Sreden kurs'!$D$27</f>
        <v>0</v>
      </c>
      <c r="AA105" s="9">
        <f>'Cena na poramnuvanje '!AA105*'Sreden kurs'!$D$27</f>
        <v>0</v>
      </c>
    </row>
    <row r="106" spans="2:27" x14ac:dyDescent="0.25">
      <c r="B106" s="62"/>
      <c r="C106" s="10" t="s">
        <v>28</v>
      </c>
      <c r="D106" s="11">
        <f>'Cena na poramnuvanje '!D106*'Sreden kurs'!$D$27</f>
        <v>0</v>
      </c>
      <c r="E106" s="11">
        <f>'Cena na poramnuvanje '!E106*'Sreden kurs'!$D$27</f>
        <v>989.5877999999999</v>
      </c>
      <c r="F106" s="11">
        <f>'Cena na poramnuvanje '!F106*'Sreden kurs'!$D$27</f>
        <v>926.04195000000004</v>
      </c>
      <c r="G106" s="11">
        <f>'Cena na poramnuvanje '!G106*'Sreden kurs'!$D$27</f>
        <v>0</v>
      </c>
      <c r="H106" s="11">
        <f>'Cena na poramnuvanje '!H106*'Sreden kurs'!$D$27</f>
        <v>0</v>
      </c>
      <c r="I106" s="11">
        <f>'Cena na poramnuvanje '!I106*'Sreden kurs'!$D$27</f>
        <v>0</v>
      </c>
      <c r="J106" s="11">
        <f>'Cena na poramnuvanje '!J106*'Sreden kurs'!$D$27</f>
        <v>0</v>
      </c>
      <c r="K106" s="11">
        <f>'Cena na poramnuvanje '!K106*'Sreden kurs'!$D$27</f>
        <v>0</v>
      </c>
      <c r="L106" s="11">
        <f>'Cena na poramnuvanje '!L106*'Sreden kurs'!$D$27</f>
        <v>0</v>
      </c>
      <c r="M106" s="11">
        <f>'Cena na poramnuvanje '!M106*'Sreden kurs'!$D$27</f>
        <v>0</v>
      </c>
      <c r="N106" s="11">
        <f>'Cena na poramnuvanje '!N106*'Sreden kurs'!$D$27</f>
        <v>0</v>
      </c>
      <c r="O106" s="11">
        <f>'Cena na poramnuvanje '!O106*'Sreden kurs'!$D$27</f>
        <v>0</v>
      </c>
      <c r="P106" s="11">
        <f>'Cena na poramnuvanje '!P106*'Sreden kurs'!$D$27</f>
        <v>0</v>
      </c>
      <c r="Q106" s="11">
        <f>'Cena na poramnuvanje '!Q106*'Sreden kurs'!$D$27</f>
        <v>0</v>
      </c>
      <c r="R106" s="11">
        <f>'Cena na poramnuvanje '!R106*'Sreden kurs'!$D$27</f>
        <v>0</v>
      </c>
      <c r="S106" s="11">
        <f>'Cena na poramnuvanje '!S106*'Sreden kurs'!$D$27</f>
        <v>0</v>
      </c>
      <c r="T106" s="11">
        <f>'Cena na poramnuvanje '!T106*'Sreden kurs'!$D$27</f>
        <v>0</v>
      </c>
      <c r="U106" s="11">
        <f>'Cena na poramnuvanje '!U106*'Sreden kurs'!$D$27</f>
        <v>0</v>
      </c>
      <c r="V106" s="11">
        <f>'Cena na poramnuvanje '!V106*'Sreden kurs'!$D$27</f>
        <v>0</v>
      </c>
      <c r="W106" s="11">
        <f>'Cena na poramnuvanje '!W106*'Sreden kurs'!$D$27</f>
        <v>0</v>
      </c>
      <c r="X106" s="11">
        <f>'Cena na poramnuvanje '!X106*'Sreden kurs'!$D$27</f>
        <v>0</v>
      </c>
      <c r="Y106" s="11">
        <f>'Cena na poramnuvanje '!Y106*'Sreden kurs'!$D$27</f>
        <v>0</v>
      </c>
      <c r="Z106" s="11">
        <f>'Cena na poramnuvanje '!Z106*'Sreden kurs'!$D$27</f>
        <v>0</v>
      </c>
      <c r="AA106" s="9">
        <f>'Cena na poramnuvanje '!AA106*'Sreden kurs'!$D$27</f>
        <v>0</v>
      </c>
    </row>
    <row r="107" spans="2:27" ht="20.25" customHeight="1" x14ac:dyDescent="0.25">
      <c r="B107" s="63"/>
      <c r="C107" s="12" t="s">
        <v>29</v>
      </c>
      <c r="D107" s="13">
        <f>'Cena na poramnuvanje '!D107*'Sreden kurs'!$D$27</f>
        <v>0</v>
      </c>
      <c r="E107" s="13">
        <f>'Cena na poramnuvanje '!E107*'Sreden kurs'!$D$27</f>
        <v>2968.1464500000002</v>
      </c>
      <c r="F107" s="13">
        <f>'Cena na poramnuvanje '!F107*'Sreden kurs'!$D$27</f>
        <v>2777.5089000000003</v>
      </c>
      <c r="G107" s="13">
        <f>'Cena na poramnuvanje '!G107*'Sreden kurs'!$D$27</f>
        <v>0</v>
      </c>
      <c r="H107" s="13">
        <f>'Cena na poramnuvanje '!H107*'Sreden kurs'!$D$27</f>
        <v>0</v>
      </c>
      <c r="I107" s="13">
        <f>'Cena na poramnuvanje '!I107*'Sreden kurs'!$D$27</f>
        <v>0</v>
      </c>
      <c r="J107" s="13">
        <f>'Cena na poramnuvanje '!J107*'Sreden kurs'!$D$27</f>
        <v>0</v>
      </c>
      <c r="K107" s="13">
        <f>'Cena na poramnuvanje '!K107*'Sreden kurs'!$D$27</f>
        <v>0</v>
      </c>
      <c r="L107" s="13">
        <f>'Cena na poramnuvanje '!L107*'Sreden kurs'!$D$27</f>
        <v>0</v>
      </c>
      <c r="M107" s="13">
        <f>'Cena na poramnuvanje '!M107*'Sreden kurs'!$D$27</f>
        <v>0</v>
      </c>
      <c r="N107" s="13">
        <f>'Cena na poramnuvanje '!N107*'Sreden kurs'!$D$27</f>
        <v>0</v>
      </c>
      <c r="O107" s="13">
        <f>'Cena na poramnuvanje '!O107*'Sreden kurs'!$D$27</f>
        <v>0</v>
      </c>
      <c r="P107" s="13">
        <f>'Cena na poramnuvanje '!P107*'Sreden kurs'!$D$27</f>
        <v>0</v>
      </c>
      <c r="Q107" s="13">
        <f>'Cena na poramnuvanje '!Q107*'Sreden kurs'!$D$27</f>
        <v>0</v>
      </c>
      <c r="R107" s="13">
        <f>'Cena na poramnuvanje '!R107*'Sreden kurs'!$D$27</f>
        <v>0</v>
      </c>
      <c r="S107" s="13">
        <f>'Cena na poramnuvanje '!S107*'Sreden kurs'!$D$27</f>
        <v>0</v>
      </c>
      <c r="T107" s="13">
        <f>'Cena na poramnuvanje '!T107*'Sreden kurs'!$D$27</f>
        <v>0</v>
      </c>
      <c r="U107" s="13">
        <f>'Cena na poramnuvanje '!U107*'Sreden kurs'!$D$27</f>
        <v>0</v>
      </c>
      <c r="V107" s="13">
        <f>'Cena na poramnuvanje '!V107*'Sreden kurs'!$D$27</f>
        <v>0</v>
      </c>
      <c r="W107" s="13">
        <f>'Cena na poramnuvanje '!W107*'Sreden kurs'!$D$27</f>
        <v>0</v>
      </c>
      <c r="X107" s="13">
        <f>'Cena na poramnuvanje '!X107*'Sreden kurs'!$D$27</f>
        <v>0</v>
      </c>
      <c r="Y107" s="13">
        <f>'Cena na poramnuvanje '!Y107*'Sreden kurs'!$D$27</f>
        <v>0</v>
      </c>
      <c r="Z107" s="13">
        <f>'Cena na poramnuvanje '!Z107*'Sreden kurs'!$D$27</f>
        <v>0</v>
      </c>
      <c r="AA107" s="14">
        <f>'Cena na poramnuvanje '!AA107*'Sreden kurs'!$D$27</f>
        <v>0</v>
      </c>
    </row>
    <row r="108" spans="2:27" x14ac:dyDescent="0.25">
      <c r="B108" s="61" t="s">
        <v>69</v>
      </c>
      <c r="C108" s="7" t="s">
        <v>26</v>
      </c>
      <c r="D108" s="8">
        <f>'Cena na poramnuvanje '!D108*'Sreden kurs'!$D$28</f>
        <v>0</v>
      </c>
      <c r="E108" s="8">
        <f>'Cena na poramnuvanje '!E108*'Sreden kurs'!$D$28</f>
        <v>0</v>
      </c>
      <c r="F108" s="15">
        <f>'Cena na poramnuvanje '!F108*'Sreden kurs'!$D$28</f>
        <v>0</v>
      </c>
      <c r="G108" s="15">
        <f>'Cena na poramnuvanje '!G108*'Sreden kurs'!$D$28</f>
        <v>0</v>
      </c>
      <c r="H108" s="15">
        <f>'Cena na poramnuvanje '!H108*'Sreden kurs'!$D$28</f>
        <v>0</v>
      </c>
      <c r="I108" s="15">
        <f>'Cena na poramnuvanje '!I108*'Sreden kurs'!$D$28</f>
        <v>0</v>
      </c>
      <c r="J108" s="15">
        <f>'Cena na poramnuvanje '!J108*'Sreden kurs'!$D$28</f>
        <v>0</v>
      </c>
      <c r="K108" s="15">
        <f>'Cena na poramnuvanje '!K108*'Sreden kurs'!$D$28</f>
        <v>0</v>
      </c>
      <c r="L108" s="15">
        <f>'Cena na poramnuvanje '!L108*'Sreden kurs'!$D$28</f>
        <v>0</v>
      </c>
      <c r="M108" s="15">
        <f>'Cena na poramnuvanje '!M108*'Sreden kurs'!$D$28</f>
        <v>0</v>
      </c>
      <c r="N108" s="15">
        <f>'Cena na poramnuvanje '!N108*'Sreden kurs'!$D$28</f>
        <v>0</v>
      </c>
      <c r="O108" s="15">
        <f>'Cena na poramnuvanje '!O108*'Sreden kurs'!$D$28</f>
        <v>2707.1766000000002</v>
      </c>
      <c r="P108" s="15">
        <f>'Cena na poramnuvanje '!P108*'Sreden kurs'!$D$28</f>
        <v>2557.2577500000002</v>
      </c>
      <c r="Q108" s="15">
        <f>'Cena na poramnuvanje '!Q108*'Sreden kurs'!$D$28</f>
        <v>2411.6575500000004</v>
      </c>
      <c r="R108" s="15">
        <f>'Cena na poramnuvanje '!R108*'Sreden kurs'!$D$28</f>
        <v>2361.6846</v>
      </c>
      <c r="S108" s="15">
        <f>'Cena na poramnuvanje '!S108*'Sreden kurs'!$D$28</f>
        <v>2428.3152</v>
      </c>
      <c r="T108" s="15">
        <f>'Cena na poramnuvanje '!T108*'Sreden kurs'!$D$28</f>
        <v>2624.5052999999998</v>
      </c>
      <c r="U108" s="15">
        <f>'Cena na poramnuvanje '!U108*'Sreden kurs'!$D$28</f>
        <v>3301.9164000000001</v>
      </c>
      <c r="V108" s="15">
        <f>'Cena na poramnuvanje '!V108*'Sreden kurs'!$D$28</f>
        <v>0</v>
      </c>
      <c r="W108" s="15">
        <f>'Cena na poramnuvanje '!W108*'Sreden kurs'!$D$28</f>
        <v>4687.5861000000004</v>
      </c>
      <c r="X108" s="15">
        <f>'Cena na poramnuvanje '!X108*'Sreden kurs'!$D$28</f>
        <v>0</v>
      </c>
      <c r="Y108" s="15">
        <f>'Cena na poramnuvanje '!Y108*'Sreden kurs'!$D$28</f>
        <v>0</v>
      </c>
      <c r="Z108" s="16">
        <f>'Cena na poramnuvanje '!Z108*'Sreden kurs'!$D$28</f>
        <v>0</v>
      </c>
      <c r="AA108" s="17">
        <f>'Cena na poramnuvanje '!AA108*'Sreden kurs'!$D$28</f>
        <v>0</v>
      </c>
    </row>
    <row r="109" spans="2:27" x14ac:dyDescent="0.25">
      <c r="B109" s="62"/>
      <c r="C109" s="10" t="s">
        <v>27</v>
      </c>
      <c r="D109" s="11">
        <f>'Cena na poramnuvanje '!D109*'Sreden kurs'!$D$28</f>
        <v>798.36007402355847</v>
      </c>
      <c r="E109" s="11">
        <f>'Cena na poramnuvanje '!E109*'Sreden kurs'!$D$28</f>
        <v>650.88225</v>
      </c>
      <c r="F109" s="11">
        <f>'Cena na poramnuvanje '!F109*'Sreden kurs'!$D$28</f>
        <v>650.88225</v>
      </c>
      <c r="G109" s="11">
        <f>'Cena na poramnuvanje '!G109*'Sreden kurs'!$D$28</f>
        <v>650.88225</v>
      </c>
      <c r="H109" s="11">
        <f>'Cena na poramnuvanje '!H109*'Sreden kurs'!$D$28</f>
        <v>650.88225</v>
      </c>
      <c r="I109" s="11">
        <f>'Cena na poramnuvanje '!I109*'Sreden kurs'!$D$28</f>
        <v>650.88225</v>
      </c>
      <c r="J109" s="11">
        <f>'Cena na poramnuvanje '!J109*'Sreden kurs'!$D$28</f>
        <v>650.88225</v>
      </c>
      <c r="K109" s="11">
        <f>'Cena na poramnuvanje '!K109*'Sreden kurs'!$D$28</f>
        <v>650.56204864235849</v>
      </c>
      <c r="L109" s="11">
        <f>'Cena na poramnuvanje '!L109*'Sreden kurs'!$D$28</f>
        <v>1038.9438</v>
      </c>
      <c r="M109" s="11">
        <f>'Cena na poramnuvanje '!M109*'Sreden kurs'!$D$28</f>
        <v>1038.9438</v>
      </c>
      <c r="N109" s="11">
        <f>'Cena na poramnuvanje '!N109*'Sreden kurs'!$D$28</f>
        <v>1038.9438</v>
      </c>
      <c r="O109" s="11">
        <f>'Cena na poramnuvanje '!O109*'Sreden kurs'!$D$28</f>
        <v>0</v>
      </c>
      <c r="P109" s="11">
        <f>'Cena na poramnuvanje '!P109*'Sreden kurs'!$D$28</f>
        <v>0</v>
      </c>
      <c r="Q109" s="11">
        <f>'Cena na poramnuvanje '!Q109*'Sreden kurs'!$D$28</f>
        <v>0</v>
      </c>
      <c r="R109" s="11">
        <f>'Cena na poramnuvanje '!R109*'Sreden kurs'!$D$28</f>
        <v>0</v>
      </c>
      <c r="S109" s="11">
        <f>'Cena na poramnuvanje '!S109*'Sreden kurs'!$D$28</f>
        <v>0</v>
      </c>
      <c r="T109" s="11">
        <f>'Cena na poramnuvanje '!T109*'Sreden kurs'!$D$28</f>
        <v>0</v>
      </c>
      <c r="U109" s="11">
        <f>'Cena na poramnuvanje '!U109*'Sreden kurs'!$D$28</f>
        <v>0</v>
      </c>
      <c r="V109" s="11">
        <f>'Cena na poramnuvanje '!V109*'Sreden kurs'!$D$28</f>
        <v>863.82353395997575</v>
      </c>
      <c r="W109" s="11">
        <f>'Cena na poramnuvanje '!W109*'Sreden kurs'!$D$28</f>
        <v>0</v>
      </c>
      <c r="X109" s="11">
        <f>'Cena na poramnuvanje '!X109*'Sreden kurs'!$D$28</f>
        <v>1467.1071000000002</v>
      </c>
      <c r="Y109" s="11">
        <f>'Cena na poramnuvanje '!Y109*'Sreden kurs'!$D$28</f>
        <v>955.26789930039354</v>
      </c>
      <c r="Z109" s="11">
        <f>'Cena na poramnuvanje '!Z109*'Sreden kurs'!$D$28</f>
        <v>799.85967182468687</v>
      </c>
      <c r="AA109" s="9">
        <f>'Cena na poramnuvanje '!AA109*'Sreden kurs'!$D$28</f>
        <v>1038.9438</v>
      </c>
    </row>
    <row r="110" spans="2:27" x14ac:dyDescent="0.25">
      <c r="B110" s="62"/>
      <c r="C110" s="10" t="s">
        <v>28</v>
      </c>
      <c r="D110" s="11">
        <f>'Cena na poramnuvanje '!D110*'Sreden kurs'!$D$28</f>
        <v>0</v>
      </c>
      <c r="E110" s="11">
        <f>'Cena na poramnuvanje '!E110*'Sreden kurs'!$D$28</f>
        <v>0</v>
      </c>
      <c r="F110" s="11">
        <f>'Cena na poramnuvanje '!F110*'Sreden kurs'!$D$28</f>
        <v>0</v>
      </c>
      <c r="G110" s="11">
        <f>'Cena na poramnuvanje '!G110*'Sreden kurs'!$D$28</f>
        <v>0</v>
      </c>
      <c r="H110" s="11">
        <f>'Cena na poramnuvanje '!H110*'Sreden kurs'!$D$28</f>
        <v>0</v>
      </c>
      <c r="I110" s="11">
        <f>'Cena na poramnuvanje '!I110*'Sreden kurs'!$D$28</f>
        <v>0</v>
      </c>
      <c r="J110" s="11">
        <f>'Cena na poramnuvanje '!J110*'Sreden kurs'!$D$28</f>
        <v>0</v>
      </c>
      <c r="K110" s="11">
        <f>'Cena na poramnuvanje '!K110*'Sreden kurs'!$D$28</f>
        <v>0</v>
      </c>
      <c r="L110" s="11">
        <f>'Cena na poramnuvanje '!L110*'Sreden kurs'!$D$28</f>
        <v>0</v>
      </c>
      <c r="M110" s="11">
        <f>'Cena na poramnuvanje '!M110*'Sreden kurs'!$D$28</f>
        <v>0</v>
      </c>
      <c r="N110" s="11">
        <f>'Cena na poramnuvanje '!N110*'Sreden kurs'!$D$28</f>
        <v>0</v>
      </c>
      <c r="O110" s="11">
        <f>'Cena na poramnuvanje '!O110*'Sreden kurs'!$D$28</f>
        <v>0</v>
      </c>
      <c r="P110" s="11">
        <f>'Cena na poramnuvanje '!P110*'Sreden kurs'!$D$28</f>
        <v>0</v>
      </c>
      <c r="Q110" s="11">
        <f>'Cena na poramnuvanje '!Q110*'Sreden kurs'!$D$28</f>
        <v>0</v>
      </c>
      <c r="R110" s="11">
        <f>'Cena na poramnuvanje '!R110*'Sreden kurs'!$D$28</f>
        <v>0</v>
      </c>
      <c r="S110" s="11">
        <f>'Cena na poramnuvanje '!S110*'Sreden kurs'!$D$28</f>
        <v>0</v>
      </c>
      <c r="T110" s="11">
        <f>'Cena na poramnuvanje '!T110*'Sreden kurs'!$D$28</f>
        <v>0</v>
      </c>
      <c r="U110" s="11">
        <f>'Cena na poramnuvanje '!U110*'Sreden kurs'!$D$28</f>
        <v>0</v>
      </c>
      <c r="V110" s="11">
        <f>'Cena na poramnuvanje '!V110*'Sreden kurs'!$D$28</f>
        <v>0</v>
      </c>
      <c r="W110" s="11">
        <f>'Cena na poramnuvanje '!W110*'Sreden kurs'!$D$28</f>
        <v>0</v>
      </c>
      <c r="X110" s="11">
        <f>'Cena na poramnuvanje '!X110*'Sreden kurs'!$D$28</f>
        <v>0</v>
      </c>
      <c r="Y110" s="11">
        <f>'Cena na poramnuvanje '!Y110*'Sreden kurs'!$D$28</f>
        <v>0</v>
      </c>
      <c r="Z110" s="11">
        <f>'Cena na poramnuvanje '!Z110*'Sreden kurs'!$D$28</f>
        <v>0</v>
      </c>
      <c r="AA110" s="9">
        <f>'Cena na poramnuvanje '!AA110*'Sreden kurs'!$D$28</f>
        <v>0</v>
      </c>
    </row>
    <row r="111" spans="2:27" x14ac:dyDescent="0.25">
      <c r="B111" s="63"/>
      <c r="C111" s="12" t="s">
        <v>29</v>
      </c>
      <c r="D111" s="13">
        <f>'Cena na poramnuvanje '!D111*'Sreden kurs'!$D$28</f>
        <v>0</v>
      </c>
      <c r="E111" s="13">
        <f>'Cena na poramnuvanje '!E111*'Sreden kurs'!$D$28</f>
        <v>0</v>
      </c>
      <c r="F111" s="13">
        <f>'Cena na poramnuvanje '!F111*'Sreden kurs'!$D$28</f>
        <v>0</v>
      </c>
      <c r="G111" s="13">
        <f>'Cena na poramnuvanje '!G111*'Sreden kurs'!$D$28</f>
        <v>0</v>
      </c>
      <c r="H111" s="13">
        <f>'Cena na poramnuvanje '!H111*'Sreden kurs'!$D$28</f>
        <v>0</v>
      </c>
      <c r="I111" s="13">
        <f>'Cena na poramnuvanje '!I111*'Sreden kurs'!$D$28</f>
        <v>0</v>
      </c>
      <c r="J111" s="13">
        <f>'Cena na poramnuvanje '!J111*'Sreden kurs'!$D$28</f>
        <v>0</v>
      </c>
      <c r="K111" s="13">
        <f>'Cena na poramnuvanje '!K111*'Sreden kurs'!$D$28</f>
        <v>0</v>
      </c>
      <c r="L111" s="13">
        <f>'Cena na poramnuvanje '!L111*'Sreden kurs'!$D$28</f>
        <v>0</v>
      </c>
      <c r="M111" s="13">
        <f>'Cena na poramnuvanje '!M111*'Sreden kurs'!$D$28</f>
        <v>0</v>
      </c>
      <c r="N111" s="13">
        <f>'Cena na poramnuvanje '!N111*'Sreden kurs'!$D$28</f>
        <v>0</v>
      </c>
      <c r="O111" s="13">
        <f>'Cena na poramnuvanje '!O111*'Sreden kurs'!$D$28</f>
        <v>0</v>
      </c>
      <c r="P111" s="13">
        <f>'Cena na poramnuvanje '!P111*'Sreden kurs'!$D$28</f>
        <v>0</v>
      </c>
      <c r="Q111" s="13">
        <f>'Cena na poramnuvanje '!Q111*'Sreden kurs'!$D$28</f>
        <v>0</v>
      </c>
      <c r="R111" s="13">
        <f>'Cena na poramnuvanje '!R111*'Sreden kurs'!$D$28</f>
        <v>0</v>
      </c>
      <c r="S111" s="13">
        <f>'Cena na poramnuvanje '!S111*'Sreden kurs'!$D$28</f>
        <v>0</v>
      </c>
      <c r="T111" s="13">
        <f>'Cena na poramnuvanje '!T111*'Sreden kurs'!$D$28</f>
        <v>0</v>
      </c>
      <c r="U111" s="13">
        <f>'Cena na poramnuvanje '!U111*'Sreden kurs'!$D$28</f>
        <v>0</v>
      </c>
      <c r="V111" s="13">
        <f>'Cena na poramnuvanje '!V111*'Sreden kurs'!$D$28</f>
        <v>0</v>
      </c>
      <c r="W111" s="13">
        <f>'Cena na poramnuvanje '!W111*'Sreden kurs'!$D$28</f>
        <v>0</v>
      </c>
      <c r="X111" s="13">
        <f>'Cena na poramnuvanje '!X111*'Sreden kurs'!$D$28</f>
        <v>0</v>
      </c>
      <c r="Y111" s="13">
        <f>'Cena na poramnuvanje '!Y111*'Sreden kurs'!$D$28</f>
        <v>0</v>
      </c>
      <c r="Z111" s="13">
        <f>'Cena na poramnuvanje '!Z111*'Sreden kurs'!$D$28</f>
        <v>0</v>
      </c>
      <c r="AA111" s="14">
        <f>'Cena na poramnuvanje '!AA111*'Sreden kurs'!$D$28</f>
        <v>0</v>
      </c>
    </row>
    <row r="112" spans="2:27" x14ac:dyDescent="0.25">
      <c r="B112" s="61" t="s">
        <v>70</v>
      </c>
      <c r="C112" s="7" t="s">
        <v>26</v>
      </c>
      <c r="D112" s="8">
        <f>'Cena na poramnuvanje '!D112*'Sreden kurs'!$D$29</f>
        <v>0</v>
      </c>
      <c r="E112" s="8">
        <f>'Cena na poramnuvanje '!E112*'Sreden kurs'!$D$29</f>
        <v>0</v>
      </c>
      <c r="F112" s="15">
        <f>'Cena na poramnuvanje '!F112*'Sreden kurs'!$D$29</f>
        <v>0</v>
      </c>
      <c r="G112" s="15">
        <f>'Cena na poramnuvanje '!G112*'Sreden kurs'!$D$29</f>
        <v>0</v>
      </c>
      <c r="H112" s="15">
        <f>'Cena na poramnuvanje '!H112*'Sreden kurs'!$D$29</f>
        <v>0</v>
      </c>
      <c r="I112" s="15">
        <f>'Cena na poramnuvanje '!I112*'Sreden kurs'!$D$29</f>
        <v>0</v>
      </c>
      <c r="J112" s="15">
        <f>'Cena na poramnuvanje '!J112*'Sreden kurs'!$D$29</f>
        <v>0</v>
      </c>
      <c r="K112" s="15">
        <f>'Cena na poramnuvanje '!K112*'Sreden kurs'!$D$29</f>
        <v>0</v>
      </c>
      <c r="L112" s="15">
        <f>'Cena na poramnuvanje '!L112*'Sreden kurs'!$D$29</f>
        <v>0</v>
      </c>
      <c r="M112" s="15">
        <f>'Cena na poramnuvanje '!M112*'Sreden kurs'!$D$29</f>
        <v>0</v>
      </c>
      <c r="N112" s="15">
        <f>'Cena na poramnuvanje '!N112*'Sreden kurs'!$D$29</f>
        <v>4492.6298999999999</v>
      </c>
      <c r="O112" s="15">
        <f>'Cena na poramnuvanje '!O112*'Sreden kurs'!$D$29</f>
        <v>4325.4364500000001</v>
      </c>
      <c r="P112" s="15">
        <f>'Cena na poramnuvanje '!P112*'Sreden kurs'!$D$29</f>
        <v>4100.4411672413789</v>
      </c>
      <c r="Q112" s="15">
        <f>'Cena na poramnuvanje '!Q112*'Sreden kurs'!$D$29</f>
        <v>4004.1188173469386</v>
      </c>
      <c r="R112" s="15">
        <f>'Cena na poramnuvanje '!R112*'Sreden kurs'!$D$29</f>
        <v>3983.4997550847456</v>
      </c>
      <c r="S112" s="15">
        <f>'Cena na poramnuvanje '!S112*'Sreden kurs'!$D$29</f>
        <v>4027.9012955357143</v>
      </c>
      <c r="T112" s="15">
        <f>'Cena na poramnuvanje '!T112*'Sreden kurs'!$D$29</f>
        <v>4302.3008250000003</v>
      </c>
      <c r="U112" s="15">
        <f>'Cena na poramnuvanje '!U112*'Sreden kurs'!$D$29</f>
        <v>4611.5627510204085</v>
      </c>
      <c r="V112" s="15">
        <f>'Cena na poramnuvanje '!V112*'Sreden kurs'!$D$29</f>
        <v>5611.1602499999999</v>
      </c>
      <c r="W112" s="15">
        <f>'Cena na poramnuvanje '!W112*'Sreden kurs'!$D$29</f>
        <v>6774.5076107142859</v>
      </c>
      <c r="X112" s="15">
        <f>'Cena na poramnuvanje '!X112*'Sreden kurs'!$D$29</f>
        <v>6012.54792</v>
      </c>
      <c r="Y112" s="15">
        <f>'Cena na poramnuvanje '!Y112*'Sreden kurs'!$D$29</f>
        <v>0</v>
      </c>
      <c r="Z112" s="16">
        <f>'Cena na poramnuvanje '!Z112*'Sreden kurs'!$D$29</f>
        <v>3756.156854464286</v>
      </c>
      <c r="AA112" s="17">
        <f>'Cena na poramnuvanje '!AA112*'Sreden kurs'!$D$29</f>
        <v>3205.0154467741936</v>
      </c>
    </row>
    <row r="113" spans="2:27" x14ac:dyDescent="0.25">
      <c r="B113" s="62"/>
      <c r="C113" s="10" t="s">
        <v>27</v>
      </c>
      <c r="D113" s="11">
        <f>'Cena na poramnuvanje '!D113*'Sreden kurs'!$D$29</f>
        <v>1110.51</v>
      </c>
      <c r="E113" s="11">
        <f>'Cena na poramnuvanje '!E113*'Sreden kurs'!$D$29</f>
        <v>0</v>
      </c>
      <c r="F113" s="11">
        <f>'Cena na poramnuvanje '!F113*'Sreden kurs'!$D$29</f>
        <v>650.88225</v>
      </c>
      <c r="G113" s="11">
        <f>'Cena na poramnuvanje '!G113*'Sreden kurs'!$D$29</f>
        <v>650.88225</v>
      </c>
      <c r="H113" s="11">
        <f>'Cena na poramnuvanje '!H113*'Sreden kurs'!$D$29</f>
        <v>650.88225</v>
      </c>
      <c r="I113" s="11">
        <f>'Cena na poramnuvanje '!I113*'Sreden kurs'!$D$29</f>
        <v>714.42809999999997</v>
      </c>
      <c r="J113" s="11">
        <f>'Cena na poramnuvanje '!J113*'Sreden kurs'!$D$29</f>
        <v>0</v>
      </c>
      <c r="K113" s="11">
        <f>'Cena na poramnuvanje '!K113*'Sreden kurs'!$D$29</f>
        <v>1834.19235</v>
      </c>
      <c r="L113" s="11">
        <f>'Cena na poramnuvanje '!L113*'Sreden kurs'!$D$29</f>
        <v>1645.4056500000002</v>
      </c>
      <c r="M113" s="11">
        <f>'Cena na poramnuvanje '!M113*'Sreden kurs'!$D$29</f>
        <v>1467.72405</v>
      </c>
      <c r="N113" s="11">
        <f>'Cena na poramnuvanje '!N113*'Sreden kurs'!$D$29</f>
        <v>0</v>
      </c>
      <c r="O113" s="11">
        <f>'Cena na poramnuvanje '!O113*'Sreden kurs'!$D$29</f>
        <v>0</v>
      </c>
      <c r="P113" s="11">
        <f>'Cena na poramnuvanje '!P113*'Sreden kurs'!$D$29</f>
        <v>0</v>
      </c>
      <c r="Q113" s="11">
        <f>'Cena na poramnuvanje '!Q113*'Sreden kurs'!$D$29</f>
        <v>0</v>
      </c>
      <c r="R113" s="11">
        <f>'Cena na poramnuvanje '!R113*'Sreden kurs'!$D$29</f>
        <v>0</v>
      </c>
      <c r="S113" s="11">
        <f>'Cena na poramnuvanje '!S113*'Sreden kurs'!$D$29</f>
        <v>0</v>
      </c>
      <c r="T113" s="11">
        <f>'Cena na poramnuvanje '!T113*'Sreden kurs'!$D$29</f>
        <v>0</v>
      </c>
      <c r="U113" s="11">
        <f>'Cena na poramnuvanje '!U113*'Sreden kurs'!$D$29</f>
        <v>0</v>
      </c>
      <c r="V113" s="11">
        <f>'Cena na poramnuvanje '!V113*'Sreden kurs'!$D$29</f>
        <v>0</v>
      </c>
      <c r="W113" s="11">
        <f>'Cena na poramnuvanje '!W113*'Sreden kurs'!$D$29</f>
        <v>0</v>
      </c>
      <c r="X113" s="11">
        <f>'Cena na poramnuvanje '!X113*'Sreden kurs'!$D$29</f>
        <v>0</v>
      </c>
      <c r="Y113" s="11">
        <f>'Cena na poramnuvanje '!Y113*'Sreden kurs'!$D$29</f>
        <v>1664.5310999999999</v>
      </c>
      <c r="Z113" s="11">
        <f>'Cena na poramnuvanje '!Z113*'Sreden kurs'!$D$29</f>
        <v>0</v>
      </c>
      <c r="AA113" s="9">
        <f>'Cena na poramnuvanje '!AA113*'Sreden kurs'!$D$29</f>
        <v>0</v>
      </c>
    </row>
    <row r="114" spans="2:27" x14ac:dyDescent="0.25">
      <c r="B114" s="62"/>
      <c r="C114" s="10" t="s">
        <v>28</v>
      </c>
      <c r="D114" s="11">
        <f>'Cena na poramnuvanje '!D114*'Sreden kurs'!$D$29</f>
        <v>0</v>
      </c>
      <c r="E114" s="11">
        <f>'Cena na poramnuvanje '!E114*'Sreden kurs'!$D$29</f>
        <v>1050.6658500000001</v>
      </c>
      <c r="F114" s="11">
        <f>'Cena na poramnuvanje '!F114*'Sreden kurs'!$D$29</f>
        <v>0</v>
      </c>
      <c r="G114" s="11">
        <f>'Cena na poramnuvanje '!G114*'Sreden kurs'!$D$29</f>
        <v>0</v>
      </c>
      <c r="H114" s="11">
        <f>'Cena na poramnuvanje '!H114*'Sreden kurs'!$D$29</f>
        <v>0</v>
      </c>
      <c r="I114" s="11">
        <f>'Cena na poramnuvanje '!I114*'Sreden kurs'!$D$29</f>
        <v>0</v>
      </c>
      <c r="J114" s="11">
        <f>'Cena na poramnuvanje '!J114*'Sreden kurs'!$D$29</f>
        <v>1525.7173500000001</v>
      </c>
      <c r="K114" s="11">
        <f>'Cena na poramnuvanje '!K114*'Sreden kurs'!$D$29</f>
        <v>0</v>
      </c>
      <c r="L114" s="11">
        <f>'Cena na poramnuvanje '!L114*'Sreden kurs'!$D$29</f>
        <v>0</v>
      </c>
      <c r="M114" s="11">
        <f>'Cena na poramnuvanje '!M114*'Sreden kurs'!$D$29</f>
        <v>0</v>
      </c>
      <c r="N114" s="11">
        <f>'Cena na poramnuvanje '!N114*'Sreden kurs'!$D$29</f>
        <v>0</v>
      </c>
      <c r="O114" s="11">
        <f>'Cena na poramnuvanje '!O114*'Sreden kurs'!$D$29</f>
        <v>0</v>
      </c>
      <c r="P114" s="11">
        <f>'Cena na poramnuvanje '!P114*'Sreden kurs'!$D$29</f>
        <v>0</v>
      </c>
      <c r="Q114" s="11">
        <f>'Cena na poramnuvanje '!Q114*'Sreden kurs'!$D$29</f>
        <v>0</v>
      </c>
      <c r="R114" s="11">
        <f>'Cena na poramnuvanje '!R114*'Sreden kurs'!$D$29</f>
        <v>0</v>
      </c>
      <c r="S114" s="11">
        <f>'Cena na poramnuvanje '!S114*'Sreden kurs'!$D$29</f>
        <v>0</v>
      </c>
      <c r="T114" s="11">
        <f>'Cena na poramnuvanje '!T114*'Sreden kurs'!$D$29</f>
        <v>0</v>
      </c>
      <c r="U114" s="11">
        <f>'Cena na poramnuvanje '!U114*'Sreden kurs'!$D$29</f>
        <v>0</v>
      </c>
      <c r="V114" s="11">
        <f>'Cena na poramnuvanje '!V114*'Sreden kurs'!$D$29</f>
        <v>0</v>
      </c>
      <c r="W114" s="11">
        <f>'Cena na poramnuvanje '!W114*'Sreden kurs'!$D$29</f>
        <v>0</v>
      </c>
      <c r="X114" s="11">
        <f>'Cena na poramnuvanje '!X114*'Sreden kurs'!$D$29</f>
        <v>0</v>
      </c>
      <c r="Y114" s="11">
        <f>'Cena na poramnuvanje '!Y114*'Sreden kurs'!$D$29</f>
        <v>0</v>
      </c>
      <c r="Z114" s="11">
        <f>'Cena na poramnuvanje '!Z114*'Sreden kurs'!$D$29</f>
        <v>0</v>
      </c>
      <c r="AA114" s="9">
        <f>'Cena na poramnuvanje '!AA114*'Sreden kurs'!$D$29</f>
        <v>0</v>
      </c>
    </row>
    <row r="115" spans="2:27" x14ac:dyDescent="0.25">
      <c r="B115" s="63"/>
      <c r="C115" s="12" t="s">
        <v>29</v>
      </c>
      <c r="D115" s="13">
        <f>'Cena na poramnuvanje '!D115*'Sreden kurs'!$D$29</f>
        <v>0</v>
      </c>
      <c r="E115" s="13">
        <f>'Cena na poramnuvanje '!E115*'Sreden kurs'!$D$29</f>
        <v>3151.99755</v>
      </c>
      <c r="F115" s="13">
        <f>'Cena na poramnuvanje '!F115*'Sreden kurs'!$D$29</f>
        <v>0</v>
      </c>
      <c r="G115" s="13">
        <f>'Cena na poramnuvanje '!G115*'Sreden kurs'!$D$29</f>
        <v>0</v>
      </c>
      <c r="H115" s="13">
        <f>'Cena na poramnuvanje '!H115*'Sreden kurs'!$D$29</f>
        <v>0</v>
      </c>
      <c r="I115" s="13">
        <f>'Cena na poramnuvanje '!I115*'Sreden kurs'!$D$29</f>
        <v>0</v>
      </c>
      <c r="J115" s="13">
        <f>'Cena na poramnuvanje '!J115*'Sreden kurs'!$D$29</f>
        <v>4577.1520499999997</v>
      </c>
      <c r="K115" s="13">
        <f>'Cena na poramnuvanje '!K115*'Sreden kurs'!$D$29</f>
        <v>0</v>
      </c>
      <c r="L115" s="13">
        <f>'Cena na poramnuvanje '!L115*'Sreden kurs'!$D$29</f>
        <v>0</v>
      </c>
      <c r="M115" s="13">
        <f>'Cena na poramnuvanje '!M115*'Sreden kurs'!$D$29</f>
        <v>0</v>
      </c>
      <c r="N115" s="13">
        <f>'Cena na poramnuvanje '!N115*'Sreden kurs'!$D$29</f>
        <v>0</v>
      </c>
      <c r="O115" s="13">
        <f>'Cena na poramnuvanje '!O115*'Sreden kurs'!$D$29</f>
        <v>0</v>
      </c>
      <c r="P115" s="13">
        <f>'Cena na poramnuvanje '!P115*'Sreden kurs'!$D$29</f>
        <v>0</v>
      </c>
      <c r="Q115" s="13">
        <f>'Cena na poramnuvanje '!Q115*'Sreden kurs'!$D$29</f>
        <v>0</v>
      </c>
      <c r="R115" s="13">
        <f>'Cena na poramnuvanje '!R115*'Sreden kurs'!$D$29</f>
        <v>0</v>
      </c>
      <c r="S115" s="13">
        <f>'Cena na poramnuvanje '!S115*'Sreden kurs'!$D$29</f>
        <v>0</v>
      </c>
      <c r="T115" s="13">
        <f>'Cena na poramnuvanje '!T115*'Sreden kurs'!$D$29</f>
        <v>0</v>
      </c>
      <c r="U115" s="13">
        <f>'Cena na poramnuvanje '!U115*'Sreden kurs'!$D$29</f>
        <v>0</v>
      </c>
      <c r="V115" s="13">
        <f>'Cena na poramnuvanje '!V115*'Sreden kurs'!$D$29</f>
        <v>0</v>
      </c>
      <c r="W115" s="13">
        <f>'Cena na poramnuvanje '!W115*'Sreden kurs'!$D$29</f>
        <v>0</v>
      </c>
      <c r="X115" s="13">
        <f>'Cena na poramnuvanje '!X115*'Sreden kurs'!$D$29</f>
        <v>0</v>
      </c>
      <c r="Y115" s="13">
        <f>'Cena na poramnuvanje '!Y115*'Sreden kurs'!$D$29</f>
        <v>0</v>
      </c>
      <c r="Z115" s="13">
        <f>'Cena na poramnuvanje '!Z115*'Sreden kurs'!$D$29</f>
        <v>0</v>
      </c>
      <c r="AA115" s="14">
        <f>'Cena na poramnuvanje '!AA115*'Sreden kurs'!$D$29</f>
        <v>0</v>
      </c>
    </row>
    <row r="116" spans="2:27" x14ac:dyDescent="0.25">
      <c r="B116" s="61" t="s">
        <v>71</v>
      </c>
      <c r="C116" s="7" t="s">
        <v>26</v>
      </c>
      <c r="D116" s="8">
        <f>'Cena na poramnuvanje '!D116*'Sreden kurs'!$D$30</f>
        <v>3044.1846223750003</v>
      </c>
      <c r="E116" s="8">
        <f>'Cena na poramnuvanje '!E116*'Sreden kurs'!$D$30</f>
        <v>0</v>
      </c>
      <c r="F116" s="15">
        <f>'Cena na poramnuvanje '!F116*'Sreden kurs'!$D$30</f>
        <v>0</v>
      </c>
      <c r="G116" s="15">
        <f>'Cena na poramnuvanje '!G116*'Sreden kurs'!$D$30</f>
        <v>0</v>
      </c>
      <c r="H116" s="15">
        <f>'Cena na poramnuvanje '!H116*'Sreden kurs'!$D$30</f>
        <v>0</v>
      </c>
      <c r="I116" s="15">
        <f>'Cena na poramnuvanje '!I116*'Sreden kurs'!$D$30</f>
        <v>0</v>
      </c>
      <c r="J116" s="15">
        <f>'Cena na poramnuvanje '!J116*'Sreden kurs'!$D$30</f>
        <v>4247.8124110810813</v>
      </c>
      <c r="K116" s="15">
        <f>'Cena na poramnuvanje '!K116*'Sreden kurs'!$D$30</f>
        <v>0</v>
      </c>
      <c r="L116" s="15">
        <f>'Cena na poramnuvanje '!L116*'Sreden kurs'!$D$30</f>
        <v>0</v>
      </c>
      <c r="M116" s="15">
        <f>'Cena na poramnuvanje '!M116*'Sreden kurs'!$D$30</f>
        <v>0</v>
      </c>
      <c r="N116" s="15">
        <f>'Cena na poramnuvanje '!N116*'Sreden kurs'!$D$30</f>
        <v>0</v>
      </c>
      <c r="O116" s="15">
        <f>'Cena na poramnuvanje '!O116*'Sreden kurs'!$D$30</f>
        <v>0</v>
      </c>
      <c r="P116" s="15">
        <f>'Cena na poramnuvanje '!P116*'Sreden kurs'!$D$30</f>
        <v>0</v>
      </c>
      <c r="Q116" s="15">
        <f>'Cena na poramnuvanje '!Q116*'Sreden kurs'!$D$30</f>
        <v>4998.4640839999993</v>
      </c>
      <c r="R116" s="15">
        <f>'Cena na poramnuvanje '!R116*'Sreden kurs'!$D$30</f>
        <v>0</v>
      </c>
      <c r="S116" s="15">
        <f>'Cena na poramnuvanje '!S116*'Sreden kurs'!$D$30</f>
        <v>5006.4843300000002</v>
      </c>
      <c r="T116" s="15">
        <f>'Cena na poramnuvanje '!T116*'Sreden kurs'!$D$30</f>
        <v>5352.5887920000005</v>
      </c>
      <c r="U116" s="15">
        <f>'Cena na poramnuvanje '!U116*'Sreden kurs'!$D$30</f>
        <v>0</v>
      </c>
      <c r="V116" s="15">
        <f>'Cena na poramnuvanje '!V116*'Sreden kurs'!$D$30</f>
        <v>6851.7578520000015</v>
      </c>
      <c r="W116" s="15">
        <f>'Cena na poramnuvanje '!W116*'Sreden kurs'!$D$30</f>
        <v>8122.0414300000002</v>
      </c>
      <c r="X116" s="15">
        <f>'Cena na poramnuvanje '!X116*'Sreden kurs'!$D$30</f>
        <v>0</v>
      </c>
      <c r="Y116" s="15">
        <f>'Cena na poramnuvanje '!Y116*'Sreden kurs'!$D$30</f>
        <v>0</v>
      </c>
      <c r="Z116" s="16">
        <f>'Cena na poramnuvanje '!Z116*'Sreden kurs'!$D$30</f>
        <v>4390.1592719999999</v>
      </c>
      <c r="AA116" s="17">
        <f>'Cena na poramnuvanje '!AA116*'Sreden kurs'!$D$30</f>
        <v>0</v>
      </c>
    </row>
    <row r="117" spans="2:27" x14ac:dyDescent="0.25">
      <c r="B117" s="62"/>
      <c r="C117" s="10" t="s">
        <v>27</v>
      </c>
      <c r="D117" s="11">
        <f>'Cena na poramnuvanje '!D117*'Sreden kurs'!$D$30</f>
        <v>0</v>
      </c>
      <c r="E117" s="11">
        <f>'Cena na poramnuvanje '!E117*'Sreden kurs'!$D$30</f>
        <v>0</v>
      </c>
      <c r="F117" s="11">
        <f>'Cena na poramnuvanje '!F117*'Sreden kurs'!$D$30</f>
        <v>665.68041799999992</v>
      </c>
      <c r="G117" s="11">
        <f>'Cena na poramnuvanje '!G117*'Sreden kurs'!$D$30</f>
        <v>650.87381000000005</v>
      </c>
      <c r="H117" s="11">
        <f>'Cena na poramnuvanje '!H117*'Sreden kurs'!$D$30</f>
        <v>658.27711399999998</v>
      </c>
      <c r="I117" s="11">
        <f>'Cena na poramnuvanje '!I117*'Sreden kurs'!$D$30</f>
        <v>0</v>
      </c>
      <c r="J117" s="11">
        <f>'Cena na poramnuvanje '!J117*'Sreden kurs'!$D$30</f>
        <v>0</v>
      </c>
      <c r="K117" s="11">
        <f>'Cena na poramnuvanje '!K117*'Sreden kurs'!$D$30</f>
        <v>1984.7024140000001</v>
      </c>
      <c r="L117" s="11">
        <f>'Cena na poramnuvanje '!L117*'Sreden kurs'!$D$30</f>
        <v>2196.9304620000003</v>
      </c>
      <c r="M117" s="11">
        <f>'Cena na poramnuvanje '!M117*'Sreden kurs'!$D$30</f>
        <v>2115.4941180000001</v>
      </c>
      <c r="N117" s="11">
        <f>'Cena na poramnuvanje '!N117*'Sreden kurs'!$D$30</f>
        <v>1924.85904</v>
      </c>
      <c r="O117" s="11">
        <f>'Cena na poramnuvanje '!O117*'Sreden kurs'!$D$30</f>
        <v>1831.7007980000003</v>
      </c>
      <c r="P117" s="11">
        <f>'Cena na poramnuvanje '!P117*'Sreden kurs'!$D$30</f>
        <v>1699.6752100000001</v>
      </c>
      <c r="Q117" s="11">
        <f>'Cena na poramnuvanje '!Q117*'Sreden kurs'!$D$30</f>
        <v>0</v>
      </c>
      <c r="R117" s="11">
        <f>'Cena na poramnuvanje '!R117*'Sreden kurs'!$D$30</f>
        <v>1628.7268799999997</v>
      </c>
      <c r="S117" s="11">
        <f>'Cena na poramnuvanje '!S117*'Sreden kurs'!$D$30</f>
        <v>0</v>
      </c>
      <c r="T117" s="11">
        <f>'Cena na poramnuvanje '!T117*'Sreden kurs'!$D$30</f>
        <v>0</v>
      </c>
      <c r="U117" s="11">
        <f>'Cena na poramnuvanje '!U117*'Sreden kurs'!$D$30</f>
        <v>2007.529268</v>
      </c>
      <c r="V117" s="11">
        <f>'Cena na poramnuvanje '!V117*'Sreden kurs'!$D$30</f>
        <v>0</v>
      </c>
      <c r="W117" s="11">
        <f>'Cena na poramnuvanje '!W117*'Sreden kurs'!$D$30</f>
        <v>0</v>
      </c>
      <c r="X117" s="11">
        <f>'Cena na poramnuvanje '!X117*'Sreden kurs'!$D$30</f>
        <v>2219.7573159999997</v>
      </c>
      <c r="Y117" s="11">
        <f>'Cena na poramnuvanje '!Y117*'Sreden kurs'!$D$30</f>
        <v>1679.9330660000001</v>
      </c>
      <c r="Z117" s="11">
        <f>'Cena na poramnuvanje '!Z117*'Sreden kurs'!$D$30</f>
        <v>0</v>
      </c>
      <c r="AA117" s="9">
        <f>'Cena na poramnuvanje '!AA117*'Sreden kurs'!$D$30</f>
        <v>841.55650010208251</v>
      </c>
    </row>
    <row r="118" spans="2:27" x14ac:dyDescent="0.25">
      <c r="B118" s="62"/>
      <c r="C118" s="10" t="s">
        <v>28</v>
      </c>
      <c r="D118" s="11">
        <f>'Cena na poramnuvanje '!D118*'Sreden kurs'!$D$30</f>
        <v>0</v>
      </c>
      <c r="E118" s="11">
        <f>'Cena na poramnuvanje '!E118*'Sreden kurs'!$D$30</f>
        <v>1092.604282</v>
      </c>
      <c r="F118" s="11">
        <f>'Cena na poramnuvanje '!F118*'Sreden kurs'!$D$30</f>
        <v>0</v>
      </c>
      <c r="G118" s="11">
        <f>'Cena na poramnuvanje '!G118*'Sreden kurs'!$D$30</f>
        <v>0</v>
      </c>
      <c r="H118" s="11">
        <f>'Cena na poramnuvanje '!H118*'Sreden kurs'!$D$30</f>
        <v>0</v>
      </c>
      <c r="I118" s="11">
        <f>'Cena na poramnuvanje '!I118*'Sreden kurs'!$D$30</f>
        <v>1175.2745100000002</v>
      </c>
      <c r="J118" s="11">
        <f>'Cena na poramnuvanje '!J118*'Sreden kurs'!$D$30</f>
        <v>0</v>
      </c>
      <c r="K118" s="11">
        <f>'Cena na poramnuvanje '!K118*'Sreden kurs'!$D$30</f>
        <v>0</v>
      </c>
      <c r="L118" s="11">
        <f>'Cena na poramnuvanje '!L118*'Sreden kurs'!$D$30</f>
        <v>0</v>
      </c>
      <c r="M118" s="11">
        <f>'Cena na poramnuvanje '!M118*'Sreden kurs'!$D$30</f>
        <v>0</v>
      </c>
      <c r="N118" s="11">
        <f>'Cena na poramnuvanje '!N118*'Sreden kurs'!$D$30</f>
        <v>0</v>
      </c>
      <c r="O118" s="11">
        <f>'Cena na poramnuvanje '!O118*'Sreden kurs'!$D$30</f>
        <v>0</v>
      </c>
      <c r="P118" s="11">
        <f>'Cena na poramnuvanje '!P118*'Sreden kurs'!$D$30</f>
        <v>0</v>
      </c>
      <c r="Q118" s="11">
        <f>'Cena na poramnuvanje '!Q118*'Sreden kurs'!$D$30</f>
        <v>0</v>
      </c>
      <c r="R118" s="11">
        <f>'Cena na poramnuvanje '!R118*'Sreden kurs'!$D$30</f>
        <v>0</v>
      </c>
      <c r="S118" s="11">
        <f>'Cena na poramnuvanje '!S118*'Sreden kurs'!$D$30</f>
        <v>0</v>
      </c>
      <c r="T118" s="11">
        <f>'Cena na poramnuvanje '!T118*'Sreden kurs'!$D$30</f>
        <v>0</v>
      </c>
      <c r="U118" s="11">
        <f>'Cena na poramnuvanje '!U118*'Sreden kurs'!$D$30</f>
        <v>0</v>
      </c>
      <c r="V118" s="11">
        <f>'Cena na poramnuvanje '!V118*'Sreden kurs'!$D$30</f>
        <v>0</v>
      </c>
      <c r="W118" s="11">
        <f>'Cena na poramnuvanje '!W118*'Sreden kurs'!$D$30</f>
        <v>0</v>
      </c>
      <c r="X118" s="11">
        <f>'Cena na poramnuvanje '!X118*'Sreden kurs'!$D$30</f>
        <v>0</v>
      </c>
      <c r="Y118" s="11">
        <f>'Cena na poramnuvanje '!Y118*'Sreden kurs'!$D$30</f>
        <v>0</v>
      </c>
      <c r="Z118" s="11">
        <f>'Cena na poramnuvanje '!Z118*'Sreden kurs'!$D$30</f>
        <v>0</v>
      </c>
      <c r="AA118" s="9">
        <f>'Cena na poramnuvanje '!AA118*'Sreden kurs'!$D$30</f>
        <v>0</v>
      </c>
    </row>
    <row r="119" spans="2:27" x14ac:dyDescent="0.25">
      <c r="B119" s="63"/>
      <c r="C119" s="12" t="s">
        <v>29</v>
      </c>
      <c r="D119" s="13">
        <f>'Cena na poramnuvanje '!D119*'Sreden kurs'!$D$30</f>
        <v>0</v>
      </c>
      <c r="E119" s="13">
        <f>'Cena na poramnuvanje '!E119*'Sreden kurs'!$D$30</f>
        <v>3277.8128460000003</v>
      </c>
      <c r="F119" s="13">
        <f>'Cena na poramnuvanje '!F119*'Sreden kurs'!$D$30</f>
        <v>0</v>
      </c>
      <c r="G119" s="13">
        <f>'Cena na poramnuvanje '!G119*'Sreden kurs'!$D$30</f>
        <v>0</v>
      </c>
      <c r="H119" s="13">
        <f>'Cena na poramnuvanje '!H119*'Sreden kurs'!$D$30</f>
        <v>0</v>
      </c>
      <c r="I119" s="13">
        <f>'Cena na poramnuvanje '!I119*'Sreden kurs'!$D$30</f>
        <v>3525.8235300000001</v>
      </c>
      <c r="J119" s="13">
        <f>'Cena na poramnuvanje '!J119*'Sreden kurs'!$D$30</f>
        <v>0</v>
      </c>
      <c r="K119" s="13">
        <f>'Cena na poramnuvanje '!K119*'Sreden kurs'!$D$30</f>
        <v>0</v>
      </c>
      <c r="L119" s="13">
        <f>'Cena na poramnuvanje '!L119*'Sreden kurs'!$D$30</f>
        <v>0</v>
      </c>
      <c r="M119" s="13">
        <f>'Cena na poramnuvanje '!M119*'Sreden kurs'!$D$30</f>
        <v>0</v>
      </c>
      <c r="N119" s="13">
        <f>'Cena na poramnuvanje '!N119*'Sreden kurs'!$D$30</f>
        <v>0</v>
      </c>
      <c r="O119" s="13">
        <f>'Cena na poramnuvanje '!O119*'Sreden kurs'!$D$30</f>
        <v>0</v>
      </c>
      <c r="P119" s="13">
        <f>'Cena na poramnuvanje '!P119*'Sreden kurs'!$D$30</f>
        <v>0</v>
      </c>
      <c r="Q119" s="13">
        <f>'Cena na poramnuvanje '!Q119*'Sreden kurs'!$D$30</f>
        <v>0</v>
      </c>
      <c r="R119" s="13">
        <f>'Cena na poramnuvanje '!R119*'Sreden kurs'!$D$30</f>
        <v>0</v>
      </c>
      <c r="S119" s="13">
        <f>'Cena na poramnuvanje '!S119*'Sreden kurs'!$D$30</f>
        <v>0</v>
      </c>
      <c r="T119" s="13">
        <f>'Cena na poramnuvanje '!T119*'Sreden kurs'!$D$30</f>
        <v>0</v>
      </c>
      <c r="U119" s="13">
        <f>'Cena na poramnuvanje '!U119*'Sreden kurs'!$D$30</f>
        <v>0</v>
      </c>
      <c r="V119" s="13">
        <f>'Cena na poramnuvanje '!V119*'Sreden kurs'!$D$30</f>
        <v>0</v>
      </c>
      <c r="W119" s="13">
        <f>'Cena na poramnuvanje '!W119*'Sreden kurs'!$D$30</f>
        <v>0</v>
      </c>
      <c r="X119" s="13">
        <f>'Cena na poramnuvanje '!X119*'Sreden kurs'!$D$30</f>
        <v>0</v>
      </c>
      <c r="Y119" s="13">
        <f>'Cena na poramnuvanje '!Y119*'Sreden kurs'!$D$30</f>
        <v>0</v>
      </c>
      <c r="Z119" s="13">
        <f>'Cena na poramnuvanje '!Z119*'Sreden kurs'!$D$30</f>
        <v>0</v>
      </c>
      <c r="AA119" s="14">
        <f>'Cena na poramnuvanje '!AA119*'Sreden kurs'!$D$30</f>
        <v>0</v>
      </c>
    </row>
    <row r="120" spans="2:27" x14ac:dyDescent="0.25">
      <c r="B120" s="61" t="s">
        <v>72</v>
      </c>
      <c r="C120" s="7" t="s">
        <v>26</v>
      </c>
      <c r="D120" s="8">
        <f>'Cena na poramnuvanje '!D120*'Sreden kurs'!$D$31</f>
        <v>0</v>
      </c>
      <c r="E120" s="8">
        <f>'Cena na poramnuvanje '!E120*'Sreden kurs'!$D$31</f>
        <v>0</v>
      </c>
      <c r="F120" s="15">
        <f>'Cena na poramnuvanje '!F120*'Sreden kurs'!$D$31</f>
        <v>0</v>
      </c>
      <c r="G120" s="15">
        <f>'Cena na poramnuvanje '!G120*'Sreden kurs'!$D$31</f>
        <v>0</v>
      </c>
      <c r="H120" s="15">
        <f>'Cena na poramnuvanje '!H120*'Sreden kurs'!$D$31</f>
        <v>0</v>
      </c>
      <c r="I120" s="15">
        <f>'Cena na poramnuvanje '!I120*'Sreden kurs'!$D$31</f>
        <v>0</v>
      </c>
      <c r="J120" s="15">
        <f>'Cena na poramnuvanje '!J120*'Sreden kurs'!$D$31</f>
        <v>0</v>
      </c>
      <c r="K120" s="15">
        <f>'Cena na poramnuvanje '!K120*'Sreden kurs'!$D$31</f>
        <v>0</v>
      </c>
      <c r="L120" s="15">
        <f>'Cena na poramnuvanje '!L120*'Sreden kurs'!$D$31</f>
        <v>5707.5705519230769</v>
      </c>
      <c r="M120" s="15">
        <f>'Cena na poramnuvanje '!M120*'Sreden kurs'!$D$31</f>
        <v>5370.7348350000002</v>
      </c>
      <c r="N120" s="15">
        <f>'Cena na poramnuvanje '!N120*'Sreden kurs'!$D$31</f>
        <v>4648.9010499999995</v>
      </c>
      <c r="O120" s="15">
        <f>'Cena na poramnuvanje '!O120*'Sreden kurs'!$D$31</f>
        <v>4466.4752655737702</v>
      </c>
      <c r="P120" s="15">
        <f>'Cena na poramnuvanje '!P120*'Sreden kurs'!$D$31</f>
        <v>4237.6271132812508</v>
      </c>
      <c r="Q120" s="15">
        <f>'Cena na poramnuvanje '!Q120*'Sreden kurs'!$D$31</f>
        <v>0</v>
      </c>
      <c r="R120" s="15">
        <f>'Cena na poramnuvanje '!R120*'Sreden kurs'!$D$31</f>
        <v>3915.9551671874997</v>
      </c>
      <c r="S120" s="15">
        <f>'Cena na poramnuvanje '!S120*'Sreden kurs'!$D$31</f>
        <v>3886.9612714285713</v>
      </c>
      <c r="T120" s="15">
        <f>'Cena na poramnuvanje '!T120*'Sreden kurs'!$D$31</f>
        <v>0</v>
      </c>
      <c r="U120" s="15">
        <f>'Cena na poramnuvanje '!U120*'Sreden kurs'!$D$31</f>
        <v>0</v>
      </c>
      <c r="V120" s="15">
        <f>'Cena na poramnuvanje '!V120*'Sreden kurs'!$D$31</f>
        <v>0</v>
      </c>
      <c r="W120" s="15">
        <f>'Cena na poramnuvanje '!W120*'Sreden kurs'!$D$31</f>
        <v>0</v>
      </c>
      <c r="X120" s="15">
        <f>'Cena na poramnuvanje '!X120*'Sreden kurs'!$D$31</f>
        <v>0</v>
      </c>
      <c r="Y120" s="15">
        <f>'Cena na poramnuvanje '!Y120*'Sreden kurs'!$D$31</f>
        <v>0</v>
      </c>
      <c r="Z120" s="16">
        <f>'Cena na poramnuvanje '!Z120*'Sreden kurs'!$D$31</f>
        <v>0</v>
      </c>
      <c r="AA120" s="17">
        <f>'Cena na poramnuvanje '!AA120*'Sreden kurs'!$D$31</f>
        <v>0</v>
      </c>
    </row>
    <row r="121" spans="2:27" x14ac:dyDescent="0.25">
      <c r="B121" s="62"/>
      <c r="C121" s="10" t="s">
        <v>27</v>
      </c>
      <c r="D121" s="11">
        <f>'Cena na poramnuvanje '!D121*'Sreden kurs'!$D$31</f>
        <v>855.7085742371404</v>
      </c>
      <c r="E121" s="11">
        <f>'Cena na poramnuvanje '!E121*'Sreden kurs'!$D$31</f>
        <v>0</v>
      </c>
      <c r="F121" s="11">
        <f>'Cena na poramnuvanje '!F121*'Sreden kurs'!$D$31</f>
        <v>715.04504999999995</v>
      </c>
      <c r="G121" s="11">
        <f>'Cena na poramnuvanje '!G121*'Sreden kurs'!$D$31</f>
        <v>687.89925000000005</v>
      </c>
      <c r="H121" s="11">
        <f>'Cena na poramnuvanje '!H121*'Sreden kurs'!$D$31</f>
        <v>708.87554999999998</v>
      </c>
      <c r="I121" s="11">
        <f>'Cena na poramnuvanje '!I121*'Sreden kurs'!$D$31</f>
        <v>775.50615000000005</v>
      </c>
      <c r="J121" s="11">
        <f>'Cena na poramnuvanje '!J121*'Sreden kurs'!$D$31</f>
        <v>0</v>
      </c>
      <c r="K121" s="11">
        <f>'Cena na poramnuvanje '!K121*'Sreden kurs'!$D$31</f>
        <v>0</v>
      </c>
      <c r="L121" s="11">
        <f>'Cena na poramnuvanje '!L121*'Sreden kurs'!$D$31</f>
        <v>0</v>
      </c>
      <c r="M121" s="11">
        <f>'Cena na poramnuvanje '!M121*'Sreden kurs'!$D$31</f>
        <v>0</v>
      </c>
      <c r="N121" s="11">
        <f>'Cena na poramnuvanje '!N121*'Sreden kurs'!$D$31</f>
        <v>0</v>
      </c>
      <c r="O121" s="11">
        <f>'Cena na poramnuvanje '!O121*'Sreden kurs'!$D$31</f>
        <v>0</v>
      </c>
      <c r="P121" s="11">
        <f>'Cena na poramnuvanje '!P121*'Sreden kurs'!$D$31</f>
        <v>0</v>
      </c>
      <c r="Q121" s="11">
        <f>'Cena na poramnuvanje '!Q121*'Sreden kurs'!$D$31</f>
        <v>1545.45975</v>
      </c>
      <c r="R121" s="11">
        <f>'Cena na poramnuvanje '!R121*'Sreden kurs'!$D$31</f>
        <v>0</v>
      </c>
      <c r="S121" s="11">
        <f>'Cena na poramnuvanje '!S121*'Sreden kurs'!$D$31</f>
        <v>0</v>
      </c>
      <c r="T121" s="11">
        <f>'Cena na poramnuvanje '!T121*'Sreden kurs'!$D$31</f>
        <v>1402.8278943396226</v>
      </c>
      <c r="U121" s="11">
        <f>'Cena na poramnuvanje '!U121*'Sreden kurs'!$D$31</f>
        <v>1048.6251692307694</v>
      </c>
      <c r="V121" s="11">
        <f>'Cena na poramnuvanje '!V121*'Sreden kurs'!$D$31</f>
        <v>1919.3314500000001</v>
      </c>
      <c r="W121" s="11">
        <f>'Cena na poramnuvanje '!W121*'Sreden kurs'!$D$31</f>
        <v>2281.4811</v>
      </c>
      <c r="X121" s="11">
        <f>'Cena na poramnuvanje '!X121*'Sreden kurs'!$D$31</f>
        <v>1330.8361383977901</v>
      </c>
      <c r="Y121" s="11">
        <f>'Cena na poramnuvanje '!Y121*'Sreden kurs'!$D$31</f>
        <v>994.93618752260409</v>
      </c>
      <c r="Z121" s="11">
        <f>'Cena na poramnuvanje '!Z121*'Sreden kurs'!$D$31</f>
        <v>898.55460263157897</v>
      </c>
      <c r="AA121" s="9">
        <f>'Cena na poramnuvanje '!AA121*'Sreden kurs'!$D$31</f>
        <v>863.01698127812779</v>
      </c>
    </row>
    <row r="122" spans="2:27" x14ac:dyDescent="0.25">
      <c r="B122" s="62"/>
      <c r="C122" s="10" t="s">
        <v>28</v>
      </c>
      <c r="D122" s="11">
        <f>'Cena na poramnuvanje '!D122*'Sreden kurs'!$D$31</f>
        <v>0</v>
      </c>
      <c r="E122" s="11">
        <f>'Cena na poramnuvanje '!E122*'Sreden kurs'!$D$31</f>
        <v>1203.6694500000001</v>
      </c>
      <c r="F122" s="11">
        <f>'Cena na poramnuvanje '!F122*'Sreden kurs'!$D$31</f>
        <v>0</v>
      </c>
      <c r="G122" s="11">
        <f>'Cena na poramnuvanje '!G122*'Sreden kurs'!$D$31</f>
        <v>0</v>
      </c>
      <c r="H122" s="11">
        <f>'Cena na poramnuvanje '!H122*'Sreden kurs'!$D$31</f>
        <v>0</v>
      </c>
      <c r="I122" s="11">
        <f>'Cena na poramnuvanje '!I122*'Sreden kurs'!$D$31</f>
        <v>0</v>
      </c>
      <c r="J122" s="11">
        <f>'Cena na poramnuvanje '!J122*'Sreden kurs'!$D$31</f>
        <v>1638.6191999999999</v>
      </c>
      <c r="K122" s="11">
        <f>'Cena na poramnuvanje '!K122*'Sreden kurs'!$D$31</f>
        <v>1986.5790000000002</v>
      </c>
      <c r="L122" s="11">
        <f>'Cena na poramnuvanje '!L122*'Sreden kurs'!$D$31</f>
        <v>0</v>
      </c>
      <c r="M122" s="11">
        <f>'Cena na poramnuvanje '!M122*'Sreden kurs'!$D$31</f>
        <v>0</v>
      </c>
      <c r="N122" s="11">
        <f>'Cena na poramnuvanje '!N122*'Sreden kurs'!$D$31</f>
        <v>0</v>
      </c>
      <c r="O122" s="11">
        <f>'Cena na poramnuvanje '!O122*'Sreden kurs'!$D$31</f>
        <v>0</v>
      </c>
      <c r="P122" s="11">
        <f>'Cena na poramnuvanje '!P122*'Sreden kurs'!$D$31</f>
        <v>0</v>
      </c>
      <c r="Q122" s="11">
        <f>'Cena na poramnuvanje '!Q122*'Sreden kurs'!$D$31</f>
        <v>0</v>
      </c>
      <c r="R122" s="11">
        <f>'Cena na poramnuvanje '!R122*'Sreden kurs'!$D$31</f>
        <v>0</v>
      </c>
      <c r="S122" s="11">
        <f>'Cena na poramnuvanje '!S122*'Sreden kurs'!$D$31</f>
        <v>0</v>
      </c>
      <c r="T122" s="11">
        <f>'Cena na poramnuvanje '!T122*'Sreden kurs'!$D$31</f>
        <v>0</v>
      </c>
      <c r="U122" s="11">
        <f>'Cena na poramnuvanje '!U122*'Sreden kurs'!$D$31</f>
        <v>0</v>
      </c>
      <c r="V122" s="11">
        <f>'Cena na poramnuvanje '!V122*'Sreden kurs'!$D$31</f>
        <v>0</v>
      </c>
      <c r="W122" s="11">
        <f>'Cena na poramnuvanje '!W122*'Sreden kurs'!$D$31</f>
        <v>0</v>
      </c>
      <c r="X122" s="11">
        <f>'Cena na poramnuvanje '!X122*'Sreden kurs'!$D$31</f>
        <v>0</v>
      </c>
      <c r="Y122" s="11">
        <f>'Cena na poramnuvanje '!Y122*'Sreden kurs'!$D$31</f>
        <v>0</v>
      </c>
      <c r="Z122" s="11">
        <f>'Cena na poramnuvanje '!Z122*'Sreden kurs'!$D$31</f>
        <v>0</v>
      </c>
      <c r="AA122" s="9">
        <f>'Cena na poramnuvanje '!AA122*'Sreden kurs'!$D$31</f>
        <v>0</v>
      </c>
    </row>
    <row r="123" spans="2:27" ht="15.75" thickBot="1" x14ac:dyDescent="0.3">
      <c r="B123" s="64"/>
      <c r="C123" s="18" t="s">
        <v>29</v>
      </c>
      <c r="D123" s="19">
        <f>'Cena na poramnuvanje '!D123*'Sreden kurs'!$D$31</f>
        <v>0</v>
      </c>
      <c r="E123" s="19">
        <f>'Cena na poramnuvanje '!E123*'Sreden kurs'!$D$31</f>
        <v>3610.3914000000004</v>
      </c>
      <c r="F123" s="19">
        <f>'Cena na poramnuvanje '!F123*'Sreden kurs'!$D$31</f>
        <v>0</v>
      </c>
      <c r="G123" s="19">
        <f>'Cena na poramnuvanje '!G123*'Sreden kurs'!$D$31</f>
        <v>0</v>
      </c>
      <c r="H123" s="19">
        <f>'Cena na poramnuvanje '!H123*'Sreden kurs'!$D$31</f>
        <v>0</v>
      </c>
      <c r="I123" s="19">
        <f>'Cena na poramnuvanje '!I123*'Sreden kurs'!$D$31</f>
        <v>0</v>
      </c>
      <c r="J123" s="19">
        <f>'Cena na poramnuvanje '!J123*'Sreden kurs'!$D$31</f>
        <v>4915.2406499999997</v>
      </c>
      <c r="K123" s="19">
        <f>'Cena na poramnuvanje '!K123*'Sreden kurs'!$D$31</f>
        <v>5959.7370000000001</v>
      </c>
      <c r="L123" s="19">
        <f>'Cena na poramnuvanje '!L123*'Sreden kurs'!$D$31</f>
        <v>0</v>
      </c>
      <c r="M123" s="19">
        <f>'Cena na poramnuvanje '!M123*'Sreden kurs'!$D$31</f>
        <v>0</v>
      </c>
      <c r="N123" s="19">
        <f>'Cena na poramnuvanje '!N123*'Sreden kurs'!$D$31</f>
        <v>0</v>
      </c>
      <c r="O123" s="19">
        <f>'Cena na poramnuvanje '!O123*'Sreden kurs'!$D$31</f>
        <v>0</v>
      </c>
      <c r="P123" s="19">
        <f>'Cena na poramnuvanje '!P123*'Sreden kurs'!$D$31</f>
        <v>0</v>
      </c>
      <c r="Q123" s="19">
        <f>'Cena na poramnuvanje '!Q123*'Sreden kurs'!$D$31</f>
        <v>0</v>
      </c>
      <c r="R123" s="19">
        <f>'Cena na poramnuvanje '!R123*'Sreden kurs'!$D$31</f>
        <v>0</v>
      </c>
      <c r="S123" s="19">
        <f>'Cena na poramnuvanje '!S123*'Sreden kurs'!$D$31</f>
        <v>0</v>
      </c>
      <c r="T123" s="19">
        <f>'Cena na poramnuvanje '!T123*'Sreden kurs'!$D$31</f>
        <v>0</v>
      </c>
      <c r="U123" s="19">
        <f>'Cena na poramnuvanje '!U123*'Sreden kurs'!$D$31</f>
        <v>0</v>
      </c>
      <c r="V123" s="19">
        <f>'Cena na poramnuvanje '!V123*'Sreden kurs'!$D$31</f>
        <v>0</v>
      </c>
      <c r="W123" s="19">
        <f>'Cena na poramnuvanje '!W123*'Sreden kurs'!$D$31</f>
        <v>0</v>
      </c>
      <c r="X123" s="19">
        <f>'Cena na poramnuvanje '!X123*'Sreden kurs'!$D$31</f>
        <v>0</v>
      </c>
      <c r="Y123" s="19">
        <f>'Cena na poramnuvanje '!Y123*'Sreden kurs'!$D$31</f>
        <v>0</v>
      </c>
      <c r="Z123" s="19">
        <f>'Cena na poramnuvanje '!Z123*'Sreden kurs'!$D$31</f>
        <v>0</v>
      </c>
      <c r="AA123" s="20">
        <f>'Cena na poramnuvanje '!AA123*'Sreden kurs'!$D$31</f>
        <v>0</v>
      </c>
    </row>
    <row r="124" spans="2:27" ht="15.75" thickTop="1" x14ac:dyDescent="0.25"/>
  </sheetData>
  <mergeCells count="33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B104"/>
  <sheetViews>
    <sheetView topLeftCell="A19" zoomScale="85" zoomScaleNormal="85" workbookViewId="0">
      <selection activeCell="C70" sqref="C70"/>
    </sheetView>
  </sheetViews>
  <sheetFormatPr defaultRowHeight="15" x14ac:dyDescent="0.25"/>
  <cols>
    <col min="1" max="1" width="9.140625" style="1"/>
    <col min="2" max="2" width="19.85546875" style="2" bestFit="1" customWidth="1"/>
    <col min="3" max="3" width="8.42578125" style="2" customWidth="1"/>
    <col min="4" max="4" width="8.7109375" style="2" customWidth="1"/>
    <col min="5" max="29" width="8.7109375" style="1" customWidth="1"/>
    <col min="30" max="16384" width="9.140625" style="1"/>
  </cols>
  <sheetData>
    <row r="2" spans="2:28" ht="23.25" x14ac:dyDescent="0.35">
      <c r="B2" s="76" t="s">
        <v>38</v>
      </c>
      <c r="C2" s="78" t="s">
        <v>39</v>
      </c>
      <c r="D2" s="79"/>
      <c r="E2" s="82" t="s">
        <v>74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Bot="1" x14ac:dyDescent="0.3">
      <c r="B3" s="77"/>
      <c r="C3" s="80"/>
      <c r="D3" s="81"/>
      <c r="E3" s="31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32" t="s">
        <v>13</v>
      </c>
      <c r="Q3" s="32" t="s">
        <v>14</v>
      </c>
      <c r="R3" s="32" t="s">
        <v>15</v>
      </c>
      <c r="S3" s="32" t="s">
        <v>16</v>
      </c>
      <c r="T3" s="32" t="s">
        <v>17</v>
      </c>
      <c r="U3" s="32" t="s">
        <v>18</v>
      </c>
      <c r="V3" s="32" t="s">
        <v>19</v>
      </c>
      <c r="W3" s="32" t="s">
        <v>20</v>
      </c>
      <c r="X3" s="32" t="s">
        <v>21</v>
      </c>
      <c r="Y3" s="32" t="s">
        <v>22</v>
      </c>
      <c r="Z3" s="32" t="s">
        <v>23</v>
      </c>
      <c r="AA3" s="32" t="s">
        <v>24</v>
      </c>
      <c r="AB3" s="33" t="s">
        <v>25</v>
      </c>
    </row>
    <row r="4" spans="2:28" x14ac:dyDescent="0.25">
      <c r="B4" s="34" t="s">
        <v>43</v>
      </c>
      <c r="C4" s="89">
        <f>SUM(E4:AB4)</f>
        <v>28.87</v>
      </c>
      <c r="D4" s="90"/>
      <c r="E4" s="35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2.6000000000000014</v>
      </c>
      <c r="N4" s="36">
        <v>2.6799999999999997</v>
      </c>
      <c r="O4" s="36">
        <v>0</v>
      </c>
      <c r="P4" s="36">
        <v>3.1099999999999994</v>
      </c>
      <c r="Q4" s="36">
        <v>0.62999999999999901</v>
      </c>
      <c r="R4" s="36">
        <v>3.8900000000000006</v>
      </c>
      <c r="S4" s="36">
        <v>4.2100000000000009</v>
      </c>
      <c r="T4" s="36">
        <v>0</v>
      </c>
      <c r="U4" s="36">
        <v>1.6999999999999993</v>
      </c>
      <c r="V4" s="36">
        <v>0</v>
      </c>
      <c r="W4" s="36">
        <v>1.2699999999999996</v>
      </c>
      <c r="X4" s="36">
        <v>4.9600000000000009</v>
      </c>
      <c r="Y4" s="36">
        <v>0</v>
      </c>
      <c r="Z4" s="36">
        <v>0.37999999999999901</v>
      </c>
      <c r="AA4" s="36">
        <v>3.4400000000000013</v>
      </c>
      <c r="AB4" s="37">
        <v>0</v>
      </c>
    </row>
    <row r="5" spans="2:28" x14ac:dyDescent="0.25">
      <c r="B5" s="38" t="s">
        <v>44</v>
      </c>
      <c r="C5" s="85">
        <f t="shared" ref="C5:C33" si="0">SUM(E5:AB5)</f>
        <v>37.799999999999997</v>
      </c>
      <c r="D5" s="86"/>
      <c r="E5" s="35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4.75</v>
      </c>
      <c r="Q5" s="36">
        <v>4.5500000000000007</v>
      </c>
      <c r="R5" s="36">
        <v>4.9800000000000004</v>
      </c>
      <c r="S5" s="36">
        <v>4.129999999999999</v>
      </c>
      <c r="T5" s="36">
        <v>0</v>
      </c>
      <c r="U5" s="36">
        <v>4.7899999999999991</v>
      </c>
      <c r="V5" s="36">
        <v>3.0399999999999991</v>
      </c>
      <c r="W5" s="36">
        <v>0</v>
      </c>
      <c r="X5" s="36">
        <v>3.6400000000000006</v>
      </c>
      <c r="Y5" s="36">
        <v>3.3200000000000003</v>
      </c>
      <c r="Z5" s="36">
        <v>0</v>
      </c>
      <c r="AA5" s="36">
        <v>4.5999999999999979</v>
      </c>
      <c r="AB5" s="37">
        <v>0</v>
      </c>
    </row>
    <row r="6" spans="2:28" x14ac:dyDescent="0.25">
      <c r="B6" s="38" t="s">
        <v>45</v>
      </c>
      <c r="C6" s="85">
        <f t="shared" si="0"/>
        <v>17.930000000000007</v>
      </c>
      <c r="D6" s="86"/>
      <c r="E6" s="35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1.9600000000000009</v>
      </c>
      <c r="O6" s="36">
        <v>0</v>
      </c>
      <c r="P6" s="36">
        <v>0</v>
      </c>
      <c r="Q6" s="36">
        <v>0</v>
      </c>
      <c r="R6" s="36">
        <v>0</v>
      </c>
      <c r="S6" s="36">
        <v>1.6800000000000033</v>
      </c>
      <c r="T6" s="36">
        <v>0.94000000000000128</v>
      </c>
      <c r="U6" s="36">
        <v>1.5599999999999987</v>
      </c>
      <c r="V6" s="36">
        <v>0</v>
      </c>
      <c r="W6" s="36">
        <v>0.30999999999999872</v>
      </c>
      <c r="X6" s="36">
        <v>3.6300000000000026</v>
      </c>
      <c r="Y6" s="36">
        <v>0</v>
      </c>
      <c r="Z6" s="36">
        <v>4.91</v>
      </c>
      <c r="AA6" s="36">
        <v>1.0000000000001563E-2</v>
      </c>
      <c r="AB6" s="37">
        <v>2.9299999999999997</v>
      </c>
    </row>
    <row r="7" spans="2:28" x14ac:dyDescent="0.25">
      <c r="B7" s="38" t="s">
        <v>46</v>
      </c>
      <c r="C7" s="85">
        <f t="shared" si="0"/>
        <v>23.32</v>
      </c>
      <c r="D7" s="86"/>
      <c r="E7" s="35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0.78000000000000114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3.8000000000000007</v>
      </c>
      <c r="T7" s="36">
        <v>0</v>
      </c>
      <c r="U7" s="36">
        <v>5.27</v>
      </c>
      <c r="V7" s="36">
        <v>5.48</v>
      </c>
      <c r="W7" s="36">
        <v>7.0000000000000284E-2</v>
      </c>
      <c r="X7" s="36">
        <v>0</v>
      </c>
      <c r="Y7" s="36">
        <v>0</v>
      </c>
      <c r="Z7" s="36">
        <v>0</v>
      </c>
      <c r="AA7" s="36">
        <v>3.639999999999997</v>
      </c>
      <c r="AB7" s="37">
        <v>4.2800000000000011</v>
      </c>
    </row>
    <row r="8" spans="2:28" x14ac:dyDescent="0.25">
      <c r="B8" s="38" t="s">
        <v>47</v>
      </c>
      <c r="C8" s="85">
        <f t="shared" si="0"/>
        <v>26.270000000000007</v>
      </c>
      <c r="D8" s="86"/>
      <c r="E8" s="35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0.19000000000000128</v>
      </c>
      <c r="N8" s="36">
        <v>0.10000000000000142</v>
      </c>
      <c r="O8" s="36">
        <v>0</v>
      </c>
      <c r="P8" s="36">
        <v>4.0199999999999996</v>
      </c>
      <c r="Q8" s="36">
        <v>5.1400000000000006</v>
      </c>
      <c r="R8" s="36">
        <v>0</v>
      </c>
      <c r="S8" s="36">
        <v>2.1400000000000006</v>
      </c>
      <c r="T8" s="36">
        <v>4.82</v>
      </c>
      <c r="U8" s="36">
        <v>4.620000000000001</v>
      </c>
      <c r="V8" s="36">
        <v>0</v>
      </c>
      <c r="W8" s="36">
        <v>0.17000000000000171</v>
      </c>
      <c r="X8" s="36">
        <v>0</v>
      </c>
      <c r="Y8" s="36">
        <v>5.07</v>
      </c>
      <c r="Z8" s="36">
        <v>0</v>
      </c>
      <c r="AA8" s="36">
        <v>0</v>
      </c>
      <c r="AB8" s="37">
        <v>0</v>
      </c>
    </row>
    <row r="9" spans="2:28" x14ac:dyDescent="0.25">
      <c r="B9" s="38" t="s">
        <v>48</v>
      </c>
      <c r="C9" s="85">
        <f t="shared" si="0"/>
        <v>26.019999999999996</v>
      </c>
      <c r="D9" s="86"/>
      <c r="E9" s="35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3.3900000000000006</v>
      </c>
      <c r="M9" s="36">
        <v>0</v>
      </c>
      <c r="N9" s="36">
        <v>2.09</v>
      </c>
      <c r="O9" s="36">
        <v>4.3599999999999994</v>
      </c>
      <c r="P9" s="36">
        <v>1.4199999999999982</v>
      </c>
      <c r="Q9" s="36">
        <v>4.66</v>
      </c>
      <c r="R9" s="36">
        <v>0</v>
      </c>
      <c r="S9" s="36">
        <v>4.8299999999999983</v>
      </c>
      <c r="T9" s="36">
        <v>3.7800000000000011</v>
      </c>
      <c r="U9" s="36">
        <v>0</v>
      </c>
      <c r="V9" s="36">
        <v>0</v>
      </c>
      <c r="W9" s="36">
        <v>0</v>
      </c>
      <c r="X9" s="36">
        <v>0.23999999999999844</v>
      </c>
      <c r="Y9" s="36">
        <v>1.25</v>
      </c>
      <c r="Z9" s="36">
        <v>0</v>
      </c>
      <c r="AA9" s="36">
        <v>0</v>
      </c>
      <c r="AB9" s="37">
        <v>0</v>
      </c>
    </row>
    <row r="10" spans="2:28" x14ac:dyDescent="0.25">
      <c r="B10" s="38" t="s">
        <v>49</v>
      </c>
      <c r="C10" s="85">
        <f t="shared" si="0"/>
        <v>40.540000000000013</v>
      </c>
      <c r="D10" s="86"/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3.4499999999999993</v>
      </c>
      <c r="O10" s="36">
        <v>2.2600000000000016</v>
      </c>
      <c r="P10" s="36">
        <v>5.0900000000000034</v>
      </c>
      <c r="Q10" s="36">
        <v>5.0900000000000034</v>
      </c>
      <c r="R10" s="36">
        <v>5.0300000000000011</v>
      </c>
      <c r="S10" s="36">
        <v>4.4400000000000013</v>
      </c>
      <c r="T10" s="36">
        <v>0</v>
      </c>
      <c r="U10" s="36">
        <v>3.3099999999999987</v>
      </c>
      <c r="V10" s="36">
        <v>5.6300000000000026</v>
      </c>
      <c r="W10" s="36">
        <v>0</v>
      </c>
      <c r="X10" s="36">
        <v>2.370000000000001</v>
      </c>
      <c r="Y10" s="36">
        <v>0</v>
      </c>
      <c r="Z10" s="36">
        <v>0</v>
      </c>
      <c r="AA10" s="36">
        <v>0.23999999999999844</v>
      </c>
      <c r="AB10" s="37">
        <v>3.6300000000000026</v>
      </c>
    </row>
    <row r="11" spans="2:28" x14ac:dyDescent="0.25">
      <c r="B11" s="38" t="s">
        <v>50</v>
      </c>
      <c r="C11" s="85">
        <f t="shared" si="0"/>
        <v>47.11</v>
      </c>
      <c r="D11" s="86"/>
      <c r="E11" s="35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5.3099999999999987</v>
      </c>
      <c r="O11" s="36">
        <v>2.59</v>
      </c>
      <c r="P11" s="36">
        <v>5.5</v>
      </c>
      <c r="Q11" s="36">
        <v>0</v>
      </c>
      <c r="R11" s="36">
        <v>5.18</v>
      </c>
      <c r="S11" s="36">
        <v>0</v>
      </c>
      <c r="T11" s="36">
        <v>0</v>
      </c>
      <c r="U11" s="36">
        <v>2.3500000000000014</v>
      </c>
      <c r="V11" s="36">
        <v>5.6499999999999986</v>
      </c>
      <c r="W11" s="36">
        <v>4.6000000000000014</v>
      </c>
      <c r="X11" s="36">
        <v>0</v>
      </c>
      <c r="Y11" s="36">
        <v>0</v>
      </c>
      <c r="Z11" s="36">
        <v>5.3900000000000006</v>
      </c>
      <c r="AA11" s="36">
        <v>5.620000000000001</v>
      </c>
      <c r="AB11" s="37">
        <v>4.9199999999999982</v>
      </c>
    </row>
    <row r="12" spans="2:28" x14ac:dyDescent="0.25">
      <c r="B12" s="38" t="s">
        <v>51</v>
      </c>
      <c r="C12" s="85">
        <f t="shared" si="0"/>
        <v>39.039999999999992</v>
      </c>
      <c r="D12" s="86"/>
      <c r="E12" s="35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0.71000000000000085</v>
      </c>
      <c r="M12" s="36">
        <v>0</v>
      </c>
      <c r="N12" s="36">
        <v>0</v>
      </c>
      <c r="O12" s="36">
        <v>1.6400000000000006</v>
      </c>
      <c r="P12" s="36">
        <v>0</v>
      </c>
      <c r="Q12" s="36">
        <v>0</v>
      </c>
      <c r="R12" s="36">
        <v>5.16</v>
      </c>
      <c r="S12" s="36">
        <v>0.89999999999999858</v>
      </c>
      <c r="T12" s="36">
        <v>2.4399999999999977</v>
      </c>
      <c r="U12" s="36">
        <v>6.2800000000000011</v>
      </c>
      <c r="V12" s="36">
        <v>6.52</v>
      </c>
      <c r="W12" s="36">
        <v>6.52</v>
      </c>
      <c r="X12" s="36">
        <v>0</v>
      </c>
      <c r="Y12" s="36">
        <v>6.4499999999999993</v>
      </c>
      <c r="Z12" s="36">
        <v>0</v>
      </c>
      <c r="AA12" s="36">
        <v>2.4199999999999982</v>
      </c>
      <c r="AB12" s="37">
        <v>0</v>
      </c>
    </row>
    <row r="13" spans="2:28" x14ac:dyDescent="0.25">
      <c r="B13" s="38" t="s">
        <v>52</v>
      </c>
      <c r="C13" s="85">
        <f t="shared" si="0"/>
        <v>65.28</v>
      </c>
      <c r="D13" s="86"/>
      <c r="E13" s="35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0.14000000000000057</v>
      </c>
      <c r="M13" s="36">
        <v>4.5499999999999972</v>
      </c>
      <c r="N13" s="36">
        <v>6.5599999999999987</v>
      </c>
      <c r="O13" s="36">
        <v>6.4200000000000017</v>
      </c>
      <c r="P13" s="36">
        <v>4.9399999999999977</v>
      </c>
      <c r="Q13" s="36">
        <v>4.3699999999999974</v>
      </c>
      <c r="R13" s="36">
        <v>6.07</v>
      </c>
      <c r="S13" s="36">
        <v>6.5100000000000016</v>
      </c>
      <c r="T13" s="36">
        <v>0</v>
      </c>
      <c r="U13" s="36">
        <v>5.2399999999999984</v>
      </c>
      <c r="V13" s="36">
        <v>6.120000000000001</v>
      </c>
      <c r="W13" s="36">
        <v>6.4400000000000013</v>
      </c>
      <c r="X13" s="36">
        <v>6.41</v>
      </c>
      <c r="Y13" s="36">
        <v>0</v>
      </c>
      <c r="Z13" s="36">
        <v>0</v>
      </c>
      <c r="AA13" s="36">
        <v>0</v>
      </c>
      <c r="AB13" s="37">
        <v>1.5100000000000016</v>
      </c>
    </row>
    <row r="14" spans="2:28" x14ac:dyDescent="0.25">
      <c r="B14" s="38" t="s">
        <v>53</v>
      </c>
      <c r="C14" s="85">
        <f t="shared" si="0"/>
        <v>32.33</v>
      </c>
      <c r="D14" s="86"/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2.2600000000000016</v>
      </c>
      <c r="P14" s="36">
        <v>0</v>
      </c>
      <c r="Q14" s="36">
        <v>0</v>
      </c>
      <c r="R14" s="36">
        <v>4.0500000000000007</v>
      </c>
      <c r="S14" s="36">
        <v>0</v>
      </c>
      <c r="T14" s="36">
        <v>2.09</v>
      </c>
      <c r="U14" s="36">
        <v>3.1199999999999974</v>
      </c>
      <c r="V14" s="36">
        <v>6.16</v>
      </c>
      <c r="W14" s="36">
        <v>0</v>
      </c>
      <c r="X14" s="36">
        <v>6.1900000000000013</v>
      </c>
      <c r="Y14" s="36">
        <v>0</v>
      </c>
      <c r="Z14" s="36">
        <v>2.84</v>
      </c>
      <c r="AA14" s="36">
        <v>0</v>
      </c>
      <c r="AB14" s="37">
        <v>5.620000000000001</v>
      </c>
    </row>
    <row r="15" spans="2:28" x14ac:dyDescent="0.25">
      <c r="B15" s="38" t="s">
        <v>54</v>
      </c>
      <c r="C15" s="85">
        <f t="shared" si="0"/>
        <v>52.689999999999991</v>
      </c>
      <c r="D15" s="86"/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2.5799999999999983</v>
      </c>
      <c r="M15" s="36">
        <v>1.1400000000000006</v>
      </c>
      <c r="N15" s="36">
        <v>0</v>
      </c>
      <c r="O15" s="36">
        <v>6.240000000000002</v>
      </c>
      <c r="P15" s="36">
        <v>3.6899999999999977</v>
      </c>
      <c r="Q15" s="36">
        <v>1.7899999999999991</v>
      </c>
      <c r="R15" s="36">
        <v>4.8299999999999983</v>
      </c>
      <c r="S15" s="36">
        <v>6.4899999999999984</v>
      </c>
      <c r="T15" s="36">
        <v>0</v>
      </c>
      <c r="U15" s="36">
        <v>6.2399999999999984</v>
      </c>
      <c r="V15" s="36">
        <v>3.8699999999999974</v>
      </c>
      <c r="W15" s="36">
        <v>0</v>
      </c>
      <c r="X15" s="36">
        <v>5.5599999999999987</v>
      </c>
      <c r="Y15" s="36">
        <v>5.6099999999999994</v>
      </c>
      <c r="Z15" s="36">
        <v>0</v>
      </c>
      <c r="AA15" s="36">
        <v>0</v>
      </c>
      <c r="AB15" s="37">
        <v>4.6499999999999986</v>
      </c>
    </row>
    <row r="16" spans="2:28" x14ac:dyDescent="0.25">
      <c r="B16" s="38" t="s">
        <v>55</v>
      </c>
      <c r="C16" s="85">
        <f t="shared" si="0"/>
        <v>43.61</v>
      </c>
      <c r="D16" s="86"/>
      <c r="E16" s="35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0.53000000000000114</v>
      </c>
      <c r="M16" s="36">
        <v>0</v>
      </c>
      <c r="N16" s="36">
        <v>0</v>
      </c>
      <c r="O16" s="36">
        <v>0</v>
      </c>
      <c r="P16" s="36">
        <v>6.5300000000000011</v>
      </c>
      <c r="Q16" s="36">
        <v>6.5300000000000011</v>
      </c>
      <c r="R16" s="36">
        <v>1.129999999999999</v>
      </c>
      <c r="S16" s="36">
        <v>5.4600000000000009</v>
      </c>
      <c r="T16" s="36">
        <v>6.52</v>
      </c>
      <c r="U16" s="36">
        <v>6.5</v>
      </c>
      <c r="V16" s="36">
        <v>0.47000000000000242</v>
      </c>
      <c r="W16" s="36">
        <v>0</v>
      </c>
      <c r="X16" s="36">
        <v>0</v>
      </c>
      <c r="Y16" s="36">
        <v>0</v>
      </c>
      <c r="Z16" s="36">
        <v>0</v>
      </c>
      <c r="AA16" s="36">
        <v>3.75</v>
      </c>
      <c r="AB16" s="37">
        <v>6.1900000000000013</v>
      </c>
    </row>
    <row r="17" spans="2:28" x14ac:dyDescent="0.25">
      <c r="B17" s="38" t="s">
        <v>56</v>
      </c>
      <c r="C17" s="85">
        <f t="shared" si="0"/>
        <v>21.759999999999998</v>
      </c>
      <c r="D17" s="86"/>
      <c r="E17" s="35">
        <v>3.4699999999999989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0.33000000000000185</v>
      </c>
      <c r="P17" s="36">
        <v>0</v>
      </c>
      <c r="Q17" s="36">
        <v>0</v>
      </c>
      <c r="R17" s="36">
        <v>6.07</v>
      </c>
      <c r="S17" s="36">
        <v>0</v>
      </c>
      <c r="T17" s="36">
        <v>1.0399999999999991</v>
      </c>
      <c r="U17" s="36">
        <v>0</v>
      </c>
      <c r="V17" s="36">
        <v>4.34</v>
      </c>
      <c r="W17" s="36">
        <v>0</v>
      </c>
      <c r="X17" s="36">
        <v>6.509999999999998</v>
      </c>
      <c r="Y17" s="36">
        <v>0</v>
      </c>
      <c r="Z17" s="36">
        <v>0</v>
      </c>
      <c r="AA17" s="36">
        <v>0</v>
      </c>
      <c r="AB17" s="37">
        <v>0</v>
      </c>
    </row>
    <row r="18" spans="2:28" x14ac:dyDescent="0.25">
      <c r="B18" s="38" t="s">
        <v>57</v>
      </c>
      <c r="C18" s="85">
        <f t="shared" si="0"/>
        <v>31.219999999999995</v>
      </c>
      <c r="D18" s="86"/>
      <c r="E18" s="35">
        <v>2.34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1.8000000000000007</v>
      </c>
      <c r="N18" s="36">
        <v>0</v>
      </c>
      <c r="O18" s="36">
        <v>0</v>
      </c>
      <c r="P18" s="36">
        <v>2.2199999999999989</v>
      </c>
      <c r="Q18" s="36">
        <v>0</v>
      </c>
      <c r="R18" s="36">
        <v>0</v>
      </c>
      <c r="S18" s="36">
        <v>6.0799999999999983</v>
      </c>
      <c r="T18" s="36">
        <v>0</v>
      </c>
      <c r="U18" s="36">
        <v>0</v>
      </c>
      <c r="V18" s="36">
        <v>6.27</v>
      </c>
      <c r="W18" s="36">
        <v>4.879999999999999</v>
      </c>
      <c r="X18" s="36">
        <v>0</v>
      </c>
      <c r="Y18" s="36">
        <v>0</v>
      </c>
      <c r="Z18" s="36">
        <v>0</v>
      </c>
      <c r="AA18" s="36">
        <v>5.84</v>
      </c>
      <c r="AB18" s="37">
        <v>1.7899999999999991</v>
      </c>
    </row>
    <row r="19" spans="2:28" x14ac:dyDescent="0.25">
      <c r="B19" s="38" t="s">
        <v>58</v>
      </c>
      <c r="C19" s="85">
        <f t="shared" si="0"/>
        <v>42.36</v>
      </c>
      <c r="D19" s="86"/>
      <c r="E19" s="35">
        <v>3.5799999999999983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6.3800000000000026</v>
      </c>
      <c r="O19" s="36">
        <v>3.6499999999999986</v>
      </c>
      <c r="P19" s="36">
        <v>6.59</v>
      </c>
      <c r="Q19" s="36">
        <v>5.0300000000000011</v>
      </c>
      <c r="R19" s="36">
        <v>0</v>
      </c>
      <c r="S19" s="36">
        <v>3.0199999999999996</v>
      </c>
      <c r="T19" s="36">
        <v>0</v>
      </c>
      <c r="U19" s="36">
        <v>0.14999999999999858</v>
      </c>
      <c r="V19" s="36">
        <v>0</v>
      </c>
      <c r="W19" s="36">
        <v>0</v>
      </c>
      <c r="X19" s="36">
        <v>0</v>
      </c>
      <c r="Y19" s="36">
        <v>0</v>
      </c>
      <c r="Z19" s="36">
        <v>2.3299999999999983</v>
      </c>
      <c r="AA19" s="36">
        <v>6.240000000000002</v>
      </c>
      <c r="AB19" s="37">
        <v>5.3900000000000006</v>
      </c>
    </row>
    <row r="20" spans="2:28" x14ac:dyDescent="0.25">
      <c r="B20" s="38" t="s">
        <v>59</v>
      </c>
      <c r="C20" s="85">
        <f t="shared" si="0"/>
        <v>17.829999999999998</v>
      </c>
      <c r="D20" s="86"/>
      <c r="E20" s="35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0.94999999999999929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2.5600000000000023</v>
      </c>
      <c r="T20" s="36">
        <v>0</v>
      </c>
      <c r="U20" s="36">
        <v>0</v>
      </c>
      <c r="V20" s="36">
        <v>0</v>
      </c>
      <c r="W20" s="36">
        <v>0</v>
      </c>
      <c r="X20" s="36">
        <v>2.09</v>
      </c>
      <c r="Y20" s="36">
        <v>3.8999999999999986</v>
      </c>
      <c r="Z20" s="36">
        <v>3.9699999999999989</v>
      </c>
      <c r="AA20" s="36">
        <v>4.3599999999999994</v>
      </c>
      <c r="AB20" s="37">
        <v>0</v>
      </c>
    </row>
    <row r="21" spans="2:28" x14ac:dyDescent="0.25">
      <c r="B21" s="38" t="s">
        <v>60</v>
      </c>
      <c r="C21" s="85">
        <f t="shared" si="0"/>
        <v>20.159999999999997</v>
      </c>
      <c r="D21" s="86"/>
      <c r="E21" s="35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2.75</v>
      </c>
      <c r="N21" s="36">
        <v>3.0799999999999983</v>
      </c>
      <c r="O21" s="36">
        <v>2.3599999999999994</v>
      </c>
      <c r="P21" s="36">
        <v>3.0199999999999996</v>
      </c>
      <c r="Q21" s="36">
        <v>0</v>
      </c>
      <c r="R21" s="36">
        <v>0.94999999999999929</v>
      </c>
      <c r="S21" s="36">
        <v>0</v>
      </c>
      <c r="T21" s="36">
        <v>0</v>
      </c>
      <c r="U21" s="36">
        <v>0</v>
      </c>
      <c r="V21" s="36">
        <v>2.870000000000001</v>
      </c>
      <c r="W21" s="36">
        <v>0</v>
      </c>
      <c r="X21" s="36">
        <v>2.8900000000000006</v>
      </c>
      <c r="Y21" s="36">
        <v>0</v>
      </c>
      <c r="Z21" s="36">
        <v>0</v>
      </c>
      <c r="AA21" s="36">
        <v>0.89999999999999858</v>
      </c>
      <c r="AB21" s="37">
        <v>1.3399999999999999</v>
      </c>
    </row>
    <row r="22" spans="2:28" x14ac:dyDescent="0.25">
      <c r="B22" s="38" t="s">
        <v>61</v>
      </c>
      <c r="C22" s="85">
        <f t="shared" si="0"/>
        <v>15.34</v>
      </c>
      <c r="D22" s="86"/>
      <c r="E22" s="35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2.8100000000000023</v>
      </c>
      <c r="P22" s="36">
        <v>2.8000000000000007</v>
      </c>
      <c r="Q22" s="36">
        <v>0</v>
      </c>
      <c r="R22" s="36">
        <v>0</v>
      </c>
      <c r="S22" s="36">
        <v>2.2199999999999989</v>
      </c>
      <c r="T22" s="36">
        <v>0</v>
      </c>
      <c r="U22" s="36">
        <v>0</v>
      </c>
      <c r="V22" s="36">
        <v>0</v>
      </c>
      <c r="W22" s="36">
        <v>2.7099999999999973</v>
      </c>
      <c r="X22" s="36">
        <v>2.4700000000000024</v>
      </c>
      <c r="Y22" s="36">
        <v>0</v>
      </c>
      <c r="Z22" s="36">
        <v>0</v>
      </c>
      <c r="AA22" s="36">
        <v>0</v>
      </c>
      <c r="AB22" s="37">
        <v>2.3299999999999983</v>
      </c>
    </row>
    <row r="23" spans="2:28" x14ac:dyDescent="0.25">
      <c r="B23" s="38" t="s">
        <v>62</v>
      </c>
      <c r="C23" s="85">
        <f t="shared" si="0"/>
        <v>31.899999999999995</v>
      </c>
      <c r="D23" s="86"/>
      <c r="E23" s="35">
        <v>1.4899999999999984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1.379999999999999</v>
      </c>
      <c r="P23" s="36">
        <v>0</v>
      </c>
      <c r="Q23" s="36">
        <v>6.5</v>
      </c>
      <c r="R23" s="36">
        <v>5.6699999999999982</v>
      </c>
      <c r="S23" s="36">
        <v>0</v>
      </c>
      <c r="T23" s="36">
        <v>5.73</v>
      </c>
      <c r="U23" s="36">
        <v>2.9799999999999969</v>
      </c>
      <c r="V23" s="36">
        <v>2.0399999999999991</v>
      </c>
      <c r="W23" s="36">
        <v>0</v>
      </c>
      <c r="X23" s="36">
        <v>6.110000000000003</v>
      </c>
      <c r="Y23" s="36">
        <v>0</v>
      </c>
      <c r="Z23" s="36">
        <v>0</v>
      </c>
      <c r="AA23" s="36">
        <v>0</v>
      </c>
      <c r="AB23" s="37">
        <v>0</v>
      </c>
    </row>
    <row r="24" spans="2:28" x14ac:dyDescent="0.25">
      <c r="B24" s="38" t="s">
        <v>63</v>
      </c>
      <c r="C24" s="85">
        <f t="shared" si="0"/>
        <v>12.46</v>
      </c>
      <c r="D24" s="86"/>
      <c r="E24" s="35">
        <v>1.0100000000000016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0.14999999999999858</v>
      </c>
      <c r="P24" s="36">
        <v>2.1900000000000013</v>
      </c>
      <c r="Q24" s="36">
        <v>0</v>
      </c>
      <c r="R24" s="36">
        <v>0</v>
      </c>
      <c r="S24" s="36">
        <v>0</v>
      </c>
      <c r="T24" s="36">
        <v>0</v>
      </c>
      <c r="U24" s="36">
        <v>8.9999999999999858E-2</v>
      </c>
      <c r="V24" s="36">
        <v>0</v>
      </c>
      <c r="W24" s="36">
        <v>0</v>
      </c>
      <c r="X24" s="36">
        <v>4.82</v>
      </c>
      <c r="Y24" s="36">
        <v>0</v>
      </c>
      <c r="Z24" s="36">
        <v>0</v>
      </c>
      <c r="AA24" s="36">
        <v>4.1999999999999993</v>
      </c>
      <c r="AB24" s="37">
        <v>0</v>
      </c>
    </row>
    <row r="25" spans="2:28" x14ac:dyDescent="0.25">
      <c r="B25" s="38" t="s">
        <v>64</v>
      </c>
      <c r="C25" s="85">
        <f t="shared" si="0"/>
        <v>35.519999999999996</v>
      </c>
      <c r="D25" s="86"/>
      <c r="E25" s="35">
        <v>0.85999999999999943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0.72000000000000242</v>
      </c>
      <c r="N25" s="36">
        <v>2.1400000000000006</v>
      </c>
      <c r="O25" s="36">
        <v>0</v>
      </c>
      <c r="P25" s="36">
        <v>2.0700000000000003</v>
      </c>
      <c r="Q25" s="36">
        <v>2.0399999999999991</v>
      </c>
      <c r="R25" s="36">
        <v>4.41</v>
      </c>
      <c r="S25" s="36">
        <v>0.76999999999999957</v>
      </c>
      <c r="T25" s="36">
        <v>0.57000000000000028</v>
      </c>
      <c r="U25" s="36">
        <v>5.509999999999998</v>
      </c>
      <c r="V25" s="36">
        <v>5.2500000000000036</v>
      </c>
      <c r="W25" s="36">
        <v>1.2300000000000004</v>
      </c>
      <c r="X25" s="36">
        <v>2.4699999999999989</v>
      </c>
      <c r="Y25" s="36">
        <v>2.0999999999999979</v>
      </c>
      <c r="Z25" s="36">
        <v>0</v>
      </c>
      <c r="AA25" s="36">
        <v>5.379999999999999</v>
      </c>
      <c r="AB25" s="37">
        <v>0</v>
      </c>
    </row>
    <row r="26" spans="2:28" x14ac:dyDescent="0.25">
      <c r="B26" s="38" t="s">
        <v>65</v>
      </c>
      <c r="C26" s="85">
        <f t="shared" si="0"/>
        <v>15.260000000000005</v>
      </c>
      <c r="D26" s="86"/>
      <c r="E26" s="35">
        <v>1.1000000000000014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0.25</v>
      </c>
      <c r="P26" s="36">
        <v>0</v>
      </c>
      <c r="Q26" s="36">
        <v>1.6900000000000013</v>
      </c>
      <c r="R26" s="36">
        <v>0</v>
      </c>
      <c r="S26" s="36">
        <v>3</v>
      </c>
      <c r="T26" s="36">
        <v>0</v>
      </c>
      <c r="U26" s="36">
        <v>5.57</v>
      </c>
      <c r="V26" s="36">
        <v>0.30000000000000071</v>
      </c>
      <c r="W26" s="36">
        <v>0</v>
      </c>
      <c r="X26" s="36">
        <v>1.7899999999999991</v>
      </c>
      <c r="Y26" s="36">
        <v>0</v>
      </c>
      <c r="Z26" s="36">
        <v>0</v>
      </c>
      <c r="AA26" s="36">
        <v>1.5600000000000023</v>
      </c>
      <c r="AB26" s="37">
        <v>0</v>
      </c>
    </row>
    <row r="27" spans="2:28" x14ac:dyDescent="0.25">
      <c r="B27" s="38" t="s">
        <v>66</v>
      </c>
      <c r="C27" s="85">
        <f t="shared" si="0"/>
        <v>26.5</v>
      </c>
      <c r="D27" s="86"/>
      <c r="E27" s="35">
        <v>0.98000000000000043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3.3299999999999983</v>
      </c>
      <c r="N27" s="36">
        <v>0</v>
      </c>
      <c r="O27" s="36">
        <v>1.1999999999999993</v>
      </c>
      <c r="P27" s="36">
        <v>0</v>
      </c>
      <c r="Q27" s="36">
        <v>0</v>
      </c>
      <c r="R27" s="36">
        <v>3.7899999999999991</v>
      </c>
      <c r="S27" s="36">
        <v>0</v>
      </c>
      <c r="T27" s="36">
        <v>2.0700000000000003</v>
      </c>
      <c r="U27" s="36">
        <v>1.7699999999999996</v>
      </c>
      <c r="V27" s="36">
        <v>0</v>
      </c>
      <c r="W27" s="36">
        <v>3.8500000000000014</v>
      </c>
      <c r="X27" s="36">
        <v>0</v>
      </c>
      <c r="Y27" s="36">
        <v>0</v>
      </c>
      <c r="Z27" s="36">
        <v>2.0700000000000003</v>
      </c>
      <c r="AA27" s="36">
        <v>4.990000000000002</v>
      </c>
      <c r="AB27" s="37">
        <v>2.4499999999999993</v>
      </c>
    </row>
    <row r="28" spans="2:28" x14ac:dyDescent="0.25">
      <c r="B28" s="38" t="s">
        <v>67</v>
      </c>
      <c r="C28" s="85">
        <f t="shared" si="0"/>
        <v>33.5</v>
      </c>
      <c r="D28" s="86"/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4.0400000000000027</v>
      </c>
      <c r="P28" s="36">
        <v>4.84</v>
      </c>
      <c r="Q28" s="36">
        <v>0</v>
      </c>
      <c r="R28" s="36">
        <v>4.41</v>
      </c>
      <c r="S28" s="36">
        <v>4.9399999999999977</v>
      </c>
      <c r="T28" s="36">
        <v>0</v>
      </c>
      <c r="U28" s="36">
        <v>0</v>
      </c>
      <c r="V28" s="36">
        <v>5.07</v>
      </c>
      <c r="W28" s="36">
        <v>2.5</v>
      </c>
      <c r="X28" s="36">
        <v>3.9499999999999993</v>
      </c>
      <c r="Y28" s="36">
        <v>0</v>
      </c>
      <c r="Z28" s="36">
        <v>0</v>
      </c>
      <c r="AA28" s="36">
        <v>3.75</v>
      </c>
      <c r="AB28" s="37">
        <v>0</v>
      </c>
    </row>
    <row r="29" spans="2:28" x14ac:dyDescent="0.25">
      <c r="B29" s="38" t="s">
        <v>68</v>
      </c>
      <c r="C29" s="85">
        <f t="shared" si="0"/>
        <v>33.86</v>
      </c>
      <c r="D29" s="86"/>
      <c r="E29" s="35">
        <v>5.1499999999999986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4.32</v>
      </c>
      <c r="Q29" s="36">
        <v>1</v>
      </c>
      <c r="R29" s="36">
        <v>4.7899999999999991</v>
      </c>
      <c r="S29" s="36">
        <v>0.10000000000000142</v>
      </c>
      <c r="T29" s="36">
        <v>1.620000000000001</v>
      </c>
      <c r="U29" s="36">
        <v>0</v>
      </c>
      <c r="V29" s="36">
        <v>3.9899999999999984</v>
      </c>
      <c r="W29" s="36">
        <v>3.9499999999999993</v>
      </c>
      <c r="X29" s="36">
        <v>4.66</v>
      </c>
      <c r="Y29" s="36">
        <v>0</v>
      </c>
      <c r="Z29" s="36">
        <v>0</v>
      </c>
      <c r="AA29" s="36">
        <v>4.2799999999999976</v>
      </c>
      <c r="AB29" s="37">
        <v>0</v>
      </c>
    </row>
    <row r="30" spans="2:28" x14ac:dyDescent="0.25">
      <c r="B30" s="38" t="s">
        <v>69</v>
      </c>
      <c r="C30" s="85">
        <f t="shared" si="0"/>
        <v>33.839999999999996</v>
      </c>
      <c r="D30" s="86"/>
      <c r="E30" s="35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1.0000000000001563E-2</v>
      </c>
      <c r="N30" s="36">
        <v>0</v>
      </c>
      <c r="O30" s="36">
        <v>0</v>
      </c>
      <c r="P30" s="36">
        <v>1.6400000000000006</v>
      </c>
      <c r="Q30" s="36">
        <v>3.9400000000000013</v>
      </c>
      <c r="R30" s="36">
        <v>3.7199999999999989</v>
      </c>
      <c r="S30" s="36">
        <v>3.9899999999999984</v>
      </c>
      <c r="T30" s="36">
        <v>4.6699999999999982</v>
      </c>
      <c r="U30" s="36">
        <v>3.8999999999999986</v>
      </c>
      <c r="V30" s="36">
        <v>3.9600000000000009</v>
      </c>
      <c r="W30" s="36">
        <v>4</v>
      </c>
      <c r="X30" s="36">
        <v>3.91</v>
      </c>
      <c r="Y30" s="36">
        <v>0</v>
      </c>
      <c r="Z30" s="36">
        <v>0</v>
      </c>
      <c r="AA30" s="36">
        <v>0</v>
      </c>
      <c r="AB30" s="37">
        <v>0.10000000000000142</v>
      </c>
    </row>
    <row r="31" spans="2:28" x14ac:dyDescent="0.25">
      <c r="B31" s="38" t="s">
        <v>70</v>
      </c>
      <c r="C31" s="85">
        <f t="shared" si="0"/>
        <v>42.989999999999995</v>
      </c>
      <c r="D31" s="86"/>
      <c r="E31" s="35">
        <v>0.17000000000000171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3.3999999999999986</v>
      </c>
      <c r="N31" s="36">
        <v>0</v>
      </c>
      <c r="O31" s="36">
        <v>3.7699999999999996</v>
      </c>
      <c r="P31" s="36">
        <v>3.91</v>
      </c>
      <c r="Q31" s="36">
        <v>4.84</v>
      </c>
      <c r="R31" s="36">
        <v>0</v>
      </c>
      <c r="S31" s="36">
        <v>3.870000000000001</v>
      </c>
      <c r="T31" s="36">
        <v>1.1000000000000014</v>
      </c>
      <c r="U31" s="36">
        <v>4.84</v>
      </c>
      <c r="V31" s="36">
        <v>4.6500000000000021</v>
      </c>
      <c r="W31" s="36">
        <v>1.4100000000000001</v>
      </c>
      <c r="X31" s="36">
        <v>2.1499999999999986</v>
      </c>
      <c r="Y31" s="36">
        <v>0</v>
      </c>
      <c r="Z31" s="36">
        <v>4.66</v>
      </c>
      <c r="AA31" s="36">
        <v>4.2199999999999989</v>
      </c>
      <c r="AB31" s="37">
        <v>0</v>
      </c>
    </row>
    <row r="32" spans="2:28" x14ac:dyDescent="0.25">
      <c r="B32" s="38" t="s">
        <v>71</v>
      </c>
      <c r="C32" s="85">
        <f t="shared" si="0"/>
        <v>10.089999999999993</v>
      </c>
      <c r="D32" s="86"/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0.87999999999999545</v>
      </c>
      <c r="S32" s="36">
        <v>0</v>
      </c>
      <c r="T32" s="36">
        <v>0.60999999999999943</v>
      </c>
      <c r="U32" s="36">
        <v>0.57999999999999829</v>
      </c>
      <c r="V32" s="36">
        <v>0</v>
      </c>
      <c r="W32" s="36">
        <v>2.5799999999999983</v>
      </c>
      <c r="X32" s="36">
        <v>3.9800000000000004</v>
      </c>
      <c r="Y32" s="36">
        <v>0</v>
      </c>
      <c r="Z32" s="36">
        <v>0</v>
      </c>
      <c r="AA32" s="36">
        <v>1.4600000000000009</v>
      </c>
      <c r="AB32" s="37">
        <v>0</v>
      </c>
    </row>
    <row r="33" spans="2:28" x14ac:dyDescent="0.25">
      <c r="B33" s="39" t="s">
        <v>72</v>
      </c>
      <c r="C33" s="74">
        <f t="shared" si="0"/>
        <v>0.26000000000000156</v>
      </c>
      <c r="D33" s="75"/>
      <c r="E33" s="50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0.26000000000000156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2">
        <v>0</v>
      </c>
    </row>
    <row r="34" spans="2:28" x14ac:dyDescent="0.25">
      <c r="B34" s="1"/>
      <c r="C34" s="116">
        <f>SUM(C4:D33)</f>
        <v>905.6600000000002</v>
      </c>
      <c r="D34" s="1"/>
    </row>
    <row r="37" spans="2:28" ht="23.25" x14ac:dyDescent="0.35">
      <c r="B37" s="76" t="s">
        <v>38</v>
      </c>
      <c r="C37" s="78" t="s">
        <v>39</v>
      </c>
      <c r="D37" s="79"/>
      <c r="E37" s="87" t="s">
        <v>75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8"/>
    </row>
    <row r="38" spans="2:28" ht="15.75" customHeight="1" thickBot="1" x14ac:dyDescent="0.3">
      <c r="B38" s="77"/>
      <c r="C38" s="80"/>
      <c r="D38" s="81"/>
      <c r="E38" s="31" t="s">
        <v>2</v>
      </c>
      <c r="F38" s="32" t="s">
        <v>3</v>
      </c>
      <c r="G38" s="32" t="s">
        <v>4</v>
      </c>
      <c r="H38" s="32" t="s">
        <v>5</v>
      </c>
      <c r="I38" s="32" t="s">
        <v>6</v>
      </c>
      <c r="J38" s="32" t="s">
        <v>7</v>
      </c>
      <c r="K38" s="32" t="s">
        <v>8</v>
      </c>
      <c r="L38" s="32" t="s">
        <v>9</v>
      </c>
      <c r="M38" s="32" t="s">
        <v>10</v>
      </c>
      <c r="N38" s="32" t="s">
        <v>11</v>
      </c>
      <c r="O38" s="32" t="s">
        <v>12</v>
      </c>
      <c r="P38" s="32" t="s">
        <v>13</v>
      </c>
      <c r="Q38" s="32" t="s">
        <v>14</v>
      </c>
      <c r="R38" s="32" t="s">
        <v>15</v>
      </c>
      <c r="S38" s="32" t="s">
        <v>16</v>
      </c>
      <c r="T38" s="32" t="s">
        <v>17</v>
      </c>
      <c r="U38" s="32" t="s">
        <v>18</v>
      </c>
      <c r="V38" s="32" t="s">
        <v>19</v>
      </c>
      <c r="W38" s="32" t="s">
        <v>20</v>
      </c>
      <c r="X38" s="32" t="s">
        <v>21</v>
      </c>
      <c r="Y38" s="32" t="s">
        <v>22</v>
      </c>
      <c r="Z38" s="32" t="s">
        <v>23</v>
      </c>
      <c r="AA38" s="32" t="s">
        <v>24</v>
      </c>
      <c r="AB38" s="33" t="s">
        <v>25</v>
      </c>
    </row>
    <row r="39" spans="2:28" x14ac:dyDescent="0.25">
      <c r="B39" s="34" t="str">
        <f>B4</f>
        <v>01.09.2020</v>
      </c>
      <c r="C39" s="89">
        <f>SUM(E39:AB39)</f>
        <v>-32.540000000000006</v>
      </c>
      <c r="D39" s="90"/>
      <c r="E39" s="35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-0.89000000000000057</v>
      </c>
      <c r="M39" s="36">
        <v>-0.42000000000000171</v>
      </c>
      <c r="N39" s="36">
        <v>0</v>
      </c>
      <c r="O39" s="36">
        <v>-6.6000000000000014</v>
      </c>
      <c r="P39" s="36">
        <v>0</v>
      </c>
      <c r="Q39" s="36">
        <v>-1</v>
      </c>
      <c r="R39" s="36">
        <v>0</v>
      </c>
      <c r="S39" s="36">
        <v>0</v>
      </c>
      <c r="T39" s="36">
        <v>-7.4000000000000021</v>
      </c>
      <c r="U39" s="36">
        <v>-0.46999999999999886</v>
      </c>
      <c r="V39" s="36">
        <v>-2.9299999999999997</v>
      </c>
      <c r="W39" s="36">
        <v>-1.1600000000000001</v>
      </c>
      <c r="X39" s="36">
        <v>0</v>
      </c>
      <c r="Y39" s="36">
        <v>-6.740000000000002</v>
      </c>
      <c r="Z39" s="36">
        <v>-1</v>
      </c>
      <c r="AA39" s="36">
        <v>0</v>
      </c>
      <c r="AB39" s="37">
        <v>-3.9299999999999997</v>
      </c>
    </row>
    <row r="40" spans="2:28" x14ac:dyDescent="0.25">
      <c r="B40" s="38" t="str">
        <f t="shared" ref="B40:B68" si="1">B5</f>
        <v>02.09.2020</v>
      </c>
      <c r="C40" s="85">
        <f t="shared" ref="C40:C68" si="2">SUM(E40:AB40)</f>
        <v>-45.88000000000001</v>
      </c>
      <c r="D40" s="86"/>
      <c r="E40" s="35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-3.99</v>
      </c>
      <c r="M40" s="36">
        <v>-7.93</v>
      </c>
      <c r="N40" s="36">
        <v>-7.8900000000000006</v>
      </c>
      <c r="O40" s="36">
        <v>-7.879999999999999</v>
      </c>
      <c r="P40" s="36">
        <v>0</v>
      </c>
      <c r="Q40" s="36">
        <v>0</v>
      </c>
      <c r="R40" s="36">
        <v>0</v>
      </c>
      <c r="S40" s="36">
        <v>0</v>
      </c>
      <c r="T40" s="36">
        <v>-6.8899999999999988</v>
      </c>
      <c r="U40" s="36">
        <v>0</v>
      </c>
      <c r="V40" s="36">
        <v>0</v>
      </c>
      <c r="W40" s="36">
        <v>-1.5899999999999999</v>
      </c>
      <c r="X40" s="36">
        <v>0</v>
      </c>
      <c r="Y40" s="36">
        <v>0</v>
      </c>
      <c r="Z40" s="36">
        <v>-5.5100000000000016</v>
      </c>
      <c r="AA40" s="36">
        <v>0</v>
      </c>
      <c r="AB40" s="37">
        <v>-4.2000000000000011</v>
      </c>
    </row>
    <row r="41" spans="2:28" x14ac:dyDescent="0.25">
      <c r="B41" s="38" t="str">
        <f t="shared" si="1"/>
        <v>03.09.2020</v>
      </c>
      <c r="C41" s="85">
        <f t="shared" si="2"/>
        <v>-58.17</v>
      </c>
      <c r="D41" s="86"/>
      <c r="E41" s="35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-4</v>
      </c>
      <c r="M41" s="36">
        <v>-7.9400000000000013</v>
      </c>
      <c r="N41" s="36">
        <v>0</v>
      </c>
      <c r="O41" s="36">
        <v>-7.59</v>
      </c>
      <c r="P41" s="36">
        <v>-7.0299999999999994</v>
      </c>
      <c r="Q41" s="36">
        <v>-7.629999999999999</v>
      </c>
      <c r="R41" s="36">
        <v>-7.4099999999999984</v>
      </c>
      <c r="S41" s="36">
        <v>0</v>
      </c>
      <c r="T41" s="36">
        <v>0</v>
      </c>
      <c r="U41" s="36">
        <v>0</v>
      </c>
      <c r="V41" s="36">
        <v>-7.9499999999999993</v>
      </c>
      <c r="W41" s="36">
        <v>-0.92000000000000171</v>
      </c>
      <c r="X41" s="36">
        <v>0</v>
      </c>
      <c r="Y41" s="36">
        <v>-7.57</v>
      </c>
      <c r="Z41" s="36">
        <v>0</v>
      </c>
      <c r="AA41" s="36">
        <v>-0.12999999999999901</v>
      </c>
      <c r="AB41" s="37">
        <v>0</v>
      </c>
    </row>
    <row r="42" spans="2:28" x14ac:dyDescent="0.25">
      <c r="B42" s="38" t="str">
        <f t="shared" si="1"/>
        <v>04.09.2020</v>
      </c>
      <c r="C42" s="85">
        <f t="shared" si="2"/>
        <v>-47.79</v>
      </c>
      <c r="D42" s="86"/>
      <c r="E42" s="35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-1.5500000000000007</v>
      </c>
      <c r="M42" s="36">
        <v>-1.0399999999999991</v>
      </c>
      <c r="N42" s="36">
        <v>-3.09</v>
      </c>
      <c r="O42" s="36">
        <v>-5.2199999999999989</v>
      </c>
      <c r="P42" s="36">
        <v>-5.52</v>
      </c>
      <c r="Q42" s="36">
        <v>-4.7700000000000014</v>
      </c>
      <c r="R42" s="36">
        <v>-6.2800000000000011</v>
      </c>
      <c r="S42" s="36">
        <v>-7.0000000000000284E-2</v>
      </c>
      <c r="T42" s="36">
        <v>-7.7300000000000022</v>
      </c>
      <c r="U42" s="36">
        <v>0</v>
      </c>
      <c r="V42" s="36">
        <v>0</v>
      </c>
      <c r="W42" s="36">
        <v>-1.9200000000000017</v>
      </c>
      <c r="X42" s="36">
        <v>-1.4899999999999984</v>
      </c>
      <c r="Y42" s="36">
        <v>-2.9499999999999975</v>
      </c>
      <c r="Z42" s="36">
        <v>-6.1599999999999984</v>
      </c>
      <c r="AA42" s="36">
        <v>0</v>
      </c>
      <c r="AB42" s="37">
        <v>0</v>
      </c>
    </row>
    <row r="43" spans="2:28" x14ac:dyDescent="0.25">
      <c r="B43" s="38" t="str">
        <f t="shared" si="1"/>
        <v>05.09.2020</v>
      </c>
      <c r="C43" s="85">
        <f t="shared" si="2"/>
        <v>-37.659999999999997</v>
      </c>
      <c r="D43" s="86"/>
      <c r="E43" s="35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-3.8100000000000005</v>
      </c>
      <c r="M43" s="36">
        <v>-0.12000000000000099</v>
      </c>
      <c r="N43" s="36">
        <v>-1.0600000000000005</v>
      </c>
      <c r="O43" s="36">
        <v>-3.7999999999999989</v>
      </c>
      <c r="P43" s="36">
        <v>0</v>
      </c>
      <c r="Q43" s="36">
        <v>0</v>
      </c>
      <c r="R43" s="36">
        <v>-7.18</v>
      </c>
      <c r="S43" s="36">
        <v>0</v>
      </c>
      <c r="T43" s="36">
        <v>0</v>
      </c>
      <c r="U43" s="36">
        <v>0</v>
      </c>
      <c r="V43" s="36">
        <v>-1.5599999999999987</v>
      </c>
      <c r="W43" s="36">
        <v>-2.33</v>
      </c>
      <c r="X43" s="36">
        <v>-4.1899999999999995</v>
      </c>
      <c r="Y43" s="36">
        <v>0</v>
      </c>
      <c r="Z43" s="36">
        <v>-4.9200000000000017</v>
      </c>
      <c r="AA43" s="36">
        <v>-5.76</v>
      </c>
      <c r="AB43" s="37">
        <v>-2.9299999999999997</v>
      </c>
    </row>
    <row r="44" spans="2:28" x14ac:dyDescent="0.25">
      <c r="B44" s="38" t="str">
        <f t="shared" si="1"/>
        <v>06.09.2020</v>
      </c>
      <c r="C44" s="85">
        <f t="shared" si="2"/>
        <v>-29.430000000000007</v>
      </c>
      <c r="D44" s="86"/>
      <c r="E44" s="35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-4.1400000000000006</v>
      </c>
      <c r="N44" s="36">
        <v>0</v>
      </c>
      <c r="O44" s="36">
        <v>0</v>
      </c>
      <c r="P44" s="36">
        <v>0</v>
      </c>
      <c r="Q44" s="36">
        <v>0</v>
      </c>
      <c r="R44" s="36">
        <v>-0.77999999999999758</v>
      </c>
      <c r="S44" s="36">
        <v>0</v>
      </c>
      <c r="T44" s="36">
        <v>0</v>
      </c>
      <c r="U44" s="36">
        <v>-2.870000000000001</v>
      </c>
      <c r="V44" s="36">
        <v>-5.7200000000000024</v>
      </c>
      <c r="W44" s="36">
        <v>-6.9700000000000006</v>
      </c>
      <c r="X44" s="36">
        <v>-1.0199999999999996</v>
      </c>
      <c r="Y44" s="36">
        <v>0</v>
      </c>
      <c r="Z44" s="36">
        <v>-0.75</v>
      </c>
      <c r="AA44" s="36">
        <v>-1.8300000000000018</v>
      </c>
      <c r="AB44" s="37">
        <v>-5.3500000000000014</v>
      </c>
    </row>
    <row r="45" spans="2:28" x14ac:dyDescent="0.25">
      <c r="B45" s="38" t="str">
        <f t="shared" si="1"/>
        <v>07.09.2020</v>
      </c>
      <c r="C45" s="85">
        <f t="shared" si="2"/>
        <v>-35.14</v>
      </c>
      <c r="D45" s="86"/>
      <c r="E45" s="35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-3.76</v>
      </c>
      <c r="M45" s="36">
        <v>-7.2099999999999991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-5.59</v>
      </c>
      <c r="U45" s="36">
        <v>-7.9999999999998295E-2</v>
      </c>
      <c r="V45" s="36">
        <v>0</v>
      </c>
      <c r="W45" s="36">
        <v>-4.84</v>
      </c>
      <c r="X45" s="36">
        <v>0</v>
      </c>
      <c r="Y45" s="36">
        <v>-7.67</v>
      </c>
      <c r="Z45" s="36">
        <v>-3.629999999999999</v>
      </c>
      <c r="AA45" s="36">
        <v>-2.3599999999999994</v>
      </c>
      <c r="AB45" s="37">
        <v>0</v>
      </c>
    </row>
    <row r="46" spans="2:28" x14ac:dyDescent="0.25">
      <c r="B46" s="38" t="str">
        <f t="shared" si="1"/>
        <v>08.09.2020</v>
      </c>
      <c r="C46" s="85">
        <f t="shared" si="2"/>
        <v>-39.07</v>
      </c>
      <c r="D46" s="86"/>
      <c r="E46" s="35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-3.49</v>
      </c>
      <c r="M46" s="36">
        <v>-7.8500000000000014</v>
      </c>
      <c r="N46" s="36">
        <v>0</v>
      </c>
      <c r="O46" s="36">
        <v>0</v>
      </c>
      <c r="P46" s="36">
        <v>0</v>
      </c>
      <c r="Q46" s="36">
        <v>-2.0199999999999996</v>
      </c>
      <c r="R46" s="36">
        <v>0</v>
      </c>
      <c r="S46" s="36">
        <v>-7.1899999999999995</v>
      </c>
      <c r="T46" s="36">
        <v>-4.1400000000000006</v>
      </c>
      <c r="U46" s="36">
        <v>-0.26000000000000156</v>
      </c>
      <c r="V46" s="36">
        <v>0</v>
      </c>
      <c r="W46" s="36">
        <v>0</v>
      </c>
      <c r="X46" s="36">
        <v>-6.9899999999999984</v>
      </c>
      <c r="Y46" s="36">
        <v>-7.129999999999999</v>
      </c>
      <c r="Z46" s="36">
        <v>0</v>
      </c>
      <c r="AA46" s="36">
        <v>0</v>
      </c>
      <c r="AB46" s="37">
        <v>0</v>
      </c>
    </row>
    <row r="47" spans="2:28" x14ac:dyDescent="0.25">
      <c r="B47" s="38" t="str">
        <f t="shared" si="1"/>
        <v>09.09.2020</v>
      </c>
      <c r="C47" s="85">
        <f t="shared" si="2"/>
        <v>-23.450000000000003</v>
      </c>
      <c r="D47" s="86"/>
      <c r="E47" s="35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-0.63000000000000256</v>
      </c>
      <c r="N47" s="36">
        <v>-1.5700000000000003</v>
      </c>
      <c r="O47" s="36">
        <v>0</v>
      </c>
      <c r="P47" s="36">
        <v>-4.0500000000000007</v>
      </c>
      <c r="Q47" s="36">
        <v>-6.8699999999999992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-1.2699999999999996</v>
      </c>
      <c r="Y47" s="36">
        <v>0</v>
      </c>
      <c r="Z47" s="36">
        <v>-1.6400000000000006</v>
      </c>
      <c r="AA47" s="36">
        <v>0</v>
      </c>
      <c r="AB47" s="37">
        <v>-7.42</v>
      </c>
    </row>
    <row r="48" spans="2:28" x14ac:dyDescent="0.25">
      <c r="B48" s="38" t="str">
        <f t="shared" si="1"/>
        <v>10.09.2020</v>
      </c>
      <c r="C48" s="85">
        <f t="shared" si="2"/>
        <v>-22.730000000000004</v>
      </c>
      <c r="D48" s="86"/>
      <c r="E48" s="35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-6.9400000000000013</v>
      </c>
      <c r="U48" s="36">
        <v>0</v>
      </c>
      <c r="V48" s="36">
        <v>0</v>
      </c>
      <c r="W48" s="36">
        <v>0</v>
      </c>
      <c r="X48" s="36">
        <v>0</v>
      </c>
      <c r="Y48" s="36">
        <v>-7.6100000000000012</v>
      </c>
      <c r="Z48" s="36">
        <v>-1.1799999999999997</v>
      </c>
      <c r="AA48" s="36">
        <v>-7</v>
      </c>
      <c r="AB48" s="37">
        <v>0</v>
      </c>
    </row>
    <row r="49" spans="2:28" x14ac:dyDescent="0.25">
      <c r="B49" s="38" t="str">
        <f t="shared" si="1"/>
        <v>11.09.2020</v>
      </c>
      <c r="C49" s="85">
        <f t="shared" si="2"/>
        <v>-50.08</v>
      </c>
      <c r="D49" s="86"/>
      <c r="E49" s="35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-3.1099999999999994</v>
      </c>
      <c r="M49" s="36">
        <v>-5.67</v>
      </c>
      <c r="N49" s="36">
        <v>-6.9399999999999995</v>
      </c>
      <c r="O49" s="36">
        <v>0</v>
      </c>
      <c r="P49" s="36">
        <v>-5.3500000000000014</v>
      </c>
      <c r="Q49" s="36">
        <v>-3.09</v>
      </c>
      <c r="R49" s="36">
        <v>0</v>
      </c>
      <c r="S49" s="36">
        <v>-7.48</v>
      </c>
      <c r="T49" s="36">
        <v>0</v>
      </c>
      <c r="U49" s="36">
        <v>0</v>
      </c>
      <c r="V49" s="36">
        <v>0</v>
      </c>
      <c r="W49" s="36">
        <v>-6.52</v>
      </c>
      <c r="X49" s="36">
        <v>0</v>
      </c>
      <c r="Y49" s="36">
        <v>-7.5499999999999989</v>
      </c>
      <c r="Z49" s="36">
        <v>0</v>
      </c>
      <c r="AA49" s="36">
        <v>-4.370000000000001</v>
      </c>
      <c r="AB49" s="37">
        <v>0</v>
      </c>
    </row>
    <row r="50" spans="2:28" x14ac:dyDescent="0.25">
      <c r="B50" s="38" t="str">
        <f t="shared" si="1"/>
        <v>12.09.2020</v>
      </c>
      <c r="C50" s="85">
        <f t="shared" si="2"/>
        <v>-20.420000000000002</v>
      </c>
      <c r="D50" s="86"/>
      <c r="E50" s="35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-1.3100000000000005</v>
      </c>
      <c r="N50" s="36">
        <v>-3.75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-1.3900000000000006</v>
      </c>
      <c r="U50" s="36">
        <v>0</v>
      </c>
      <c r="V50" s="36">
        <v>0</v>
      </c>
      <c r="W50" s="36">
        <v>-6.92</v>
      </c>
      <c r="X50" s="36">
        <v>0</v>
      </c>
      <c r="Y50" s="36">
        <v>0</v>
      </c>
      <c r="Z50" s="36">
        <v>-6.8699999999999992</v>
      </c>
      <c r="AA50" s="36">
        <v>-0.17999999999999972</v>
      </c>
      <c r="AB50" s="37">
        <v>0</v>
      </c>
    </row>
    <row r="51" spans="2:28" x14ac:dyDescent="0.25">
      <c r="B51" s="38" t="str">
        <f t="shared" si="1"/>
        <v>13.09.2020</v>
      </c>
      <c r="C51" s="85">
        <f t="shared" si="2"/>
        <v>-27.75</v>
      </c>
      <c r="D51" s="86"/>
      <c r="E51" s="35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-4.42</v>
      </c>
      <c r="N51" s="36">
        <v>-0.17000000000000171</v>
      </c>
      <c r="O51" s="36">
        <v>-0.92999999999999972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-5.26</v>
      </c>
      <c r="X51" s="36">
        <v>-6.8000000000000007</v>
      </c>
      <c r="Y51" s="36">
        <v>-6.4599999999999991</v>
      </c>
      <c r="Z51" s="36">
        <v>-3.7100000000000009</v>
      </c>
      <c r="AA51" s="36">
        <v>0</v>
      </c>
      <c r="AB51" s="37">
        <v>0</v>
      </c>
    </row>
    <row r="52" spans="2:28" x14ac:dyDescent="0.25">
      <c r="B52" s="38" t="str">
        <f t="shared" si="1"/>
        <v>14.09.2020</v>
      </c>
      <c r="C52" s="85">
        <f t="shared" si="2"/>
        <v>-61.529999999999987</v>
      </c>
      <c r="D52" s="86"/>
      <c r="E52" s="35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-3.49</v>
      </c>
      <c r="M52" s="36">
        <v>-7.3100000000000005</v>
      </c>
      <c r="N52" s="36">
        <v>-4.4800000000000004</v>
      </c>
      <c r="O52" s="36">
        <v>0</v>
      </c>
      <c r="P52" s="36">
        <v>-7.5500000000000007</v>
      </c>
      <c r="Q52" s="36">
        <v>-4.7799999999999994</v>
      </c>
      <c r="R52" s="36">
        <v>0</v>
      </c>
      <c r="S52" s="36">
        <v>-7.8699999999999992</v>
      </c>
      <c r="T52" s="36">
        <v>0</v>
      </c>
      <c r="U52" s="36">
        <v>-4.5</v>
      </c>
      <c r="V52" s="36">
        <v>0</v>
      </c>
      <c r="W52" s="36">
        <v>-1.5899999999999999</v>
      </c>
      <c r="X52" s="36">
        <v>0</v>
      </c>
      <c r="Y52" s="36">
        <v>-5.9399999999999995</v>
      </c>
      <c r="Z52" s="36">
        <v>-4.0199999999999996</v>
      </c>
      <c r="AA52" s="36">
        <v>-3.379999999999999</v>
      </c>
      <c r="AB52" s="37">
        <v>-6.620000000000001</v>
      </c>
    </row>
    <row r="53" spans="2:28" x14ac:dyDescent="0.25">
      <c r="B53" s="38" t="str">
        <f t="shared" si="1"/>
        <v>15.09.2020</v>
      </c>
      <c r="C53" s="85">
        <f t="shared" si="2"/>
        <v>-51.08</v>
      </c>
      <c r="D53" s="86"/>
      <c r="E53" s="35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-2.7899999999999991</v>
      </c>
      <c r="M53" s="36">
        <v>0</v>
      </c>
      <c r="N53" s="36">
        <v>-0.83000000000000185</v>
      </c>
      <c r="O53" s="36">
        <v>-2.75</v>
      </c>
      <c r="P53" s="36">
        <v>0</v>
      </c>
      <c r="Q53" s="36">
        <v>-1.629999999999999</v>
      </c>
      <c r="R53" s="36">
        <v>-7.4500000000000011</v>
      </c>
      <c r="S53" s="36">
        <v>0</v>
      </c>
      <c r="T53" s="36">
        <v>-7.3000000000000007</v>
      </c>
      <c r="U53" s="36">
        <v>-7.67</v>
      </c>
      <c r="V53" s="36">
        <v>0</v>
      </c>
      <c r="W53" s="36">
        <v>0</v>
      </c>
      <c r="X53" s="36">
        <v>-7.2299999999999986</v>
      </c>
      <c r="Y53" s="36">
        <v>-7.5299999999999994</v>
      </c>
      <c r="Z53" s="36">
        <v>-5.9</v>
      </c>
      <c r="AA53" s="36">
        <v>0</v>
      </c>
      <c r="AB53" s="37">
        <v>0</v>
      </c>
    </row>
    <row r="54" spans="2:28" x14ac:dyDescent="0.25">
      <c r="B54" s="38" t="str">
        <f t="shared" si="1"/>
        <v>16.09.2020</v>
      </c>
      <c r="C54" s="85">
        <f t="shared" si="2"/>
        <v>-31.570000000000004</v>
      </c>
      <c r="D54" s="86"/>
      <c r="E54" s="35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-3.9700000000000006</v>
      </c>
      <c r="M54" s="36">
        <v>-3.4399999999999995</v>
      </c>
      <c r="N54" s="36">
        <v>0</v>
      </c>
      <c r="O54" s="36">
        <v>0</v>
      </c>
      <c r="P54" s="36">
        <v>0</v>
      </c>
      <c r="Q54" s="36">
        <v>0</v>
      </c>
      <c r="R54" s="36">
        <v>-1.7100000000000009</v>
      </c>
      <c r="S54" s="36">
        <v>0</v>
      </c>
      <c r="T54" s="36">
        <v>-7.3599999999999994</v>
      </c>
      <c r="U54" s="36">
        <v>0</v>
      </c>
      <c r="V54" s="36">
        <v>-7.83</v>
      </c>
      <c r="W54" s="36">
        <v>-4.3900000000000006</v>
      </c>
      <c r="X54" s="36">
        <v>-1.75</v>
      </c>
      <c r="Y54" s="36">
        <v>-1.120000000000001</v>
      </c>
      <c r="Z54" s="36">
        <v>0</v>
      </c>
      <c r="AA54" s="36">
        <v>0</v>
      </c>
      <c r="AB54" s="37">
        <v>0</v>
      </c>
    </row>
    <row r="55" spans="2:28" x14ac:dyDescent="0.25">
      <c r="B55" s="38" t="str">
        <f t="shared" si="1"/>
        <v>17.09.2020</v>
      </c>
      <c r="C55" s="85">
        <f t="shared" si="2"/>
        <v>-69.2</v>
      </c>
      <c r="D55" s="86"/>
      <c r="E55" s="35">
        <v>-2.3999999999999986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-1.8999999999999986</v>
      </c>
      <c r="M55" s="36">
        <v>-2.1400000000000006</v>
      </c>
      <c r="N55" s="36">
        <v>-7.4499999999999993</v>
      </c>
      <c r="O55" s="36">
        <v>-4.7899999999999991</v>
      </c>
      <c r="P55" s="36">
        <v>-3.2100000000000009</v>
      </c>
      <c r="Q55" s="36">
        <v>-4.9300000000000033</v>
      </c>
      <c r="R55" s="36">
        <v>-5.1400000000000006</v>
      </c>
      <c r="S55" s="36">
        <v>0</v>
      </c>
      <c r="T55" s="36">
        <v>-6.0999999999999979</v>
      </c>
      <c r="U55" s="36">
        <v>-3.7300000000000004</v>
      </c>
      <c r="V55" s="36">
        <v>-4.0399999999999991</v>
      </c>
      <c r="W55" s="36">
        <v>-2.6099999999999994</v>
      </c>
      <c r="X55" s="36">
        <v>-2.7600000000000016</v>
      </c>
      <c r="Y55" s="36">
        <v>-7.8900000000000006</v>
      </c>
      <c r="Z55" s="36">
        <v>-6.23</v>
      </c>
      <c r="AA55" s="36">
        <v>0</v>
      </c>
      <c r="AB55" s="37">
        <v>-3.879999999999999</v>
      </c>
    </row>
    <row r="56" spans="2:28" x14ac:dyDescent="0.25">
      <c r="B56" s="38" t="str">
        <f t="shared" si="1"/>
        <v>18.09.2020</v>
      </c>
      <c r="C56" s="85">
        <f t="shared" si="2"/>
        <v>-35.679999999999993</v>
      </c>
      <c r="D56" s="86"/>
      <c r="E56" s="35">
        <v>-3.120000000000001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-2.1799999999999997</v>
      </c>
      <c r="M56" s="36">
        <v>0</v>
      </c>
      <c r="N56" s="36">
        <v>0</v>
      </c>
      <c r="O56" s="36">
        <v>0</v>
      </c>
      <c r="P56" s="36">
        <v>0</v>
      </c>
      <c r="Q56" s="36">
        <v>-7.3099999999999987</v>
      </c>
      <c r="R56" s="36">
        <v>-1.1800000000000033</v>
      </c>
      <c r="S56" s="36">
        <v>-3.4199999999999982</v>
      </c>
      <c r="T56" s="36">
        <v>-3.0599999999999987</v>
      </c>
      <c r="U56" s="36">
        <v>-7.0599999999999987</v>
      </c>
      <c r="V56" s="36">
        <v>0</v>
      </c>
      <c r="W56" s="36">
        <v>-0.72999999999999687</v>
      </c>
      <c r="X56" s="36">
        <v>0</v>
      </c>
      <c r="Y56" s="36">
        <v>-3.8200000000000003</v>
      </c>
      <c r="Z56" s="36">
        <v>-3.8000000000000007</v>
      </c>
      <c r="AA56" s="36">
        <v>0</v>
      </c>
      <c r="AB56" s="37">
        <v>0</v>
      </c>
    </row>
    <row r="57" spans="2:28" x14ac:dyDescent="0.25">
      <c r="B57" s="38" t="str">
        <f t="shared" si="1"/>
        <v>19.09.2020</v>
      </c>
      <c r="C57" s="85">
        <f t="shared" si="2"/>
        <v>-47.14</v>
      </c>
      <c r="D57" s="86"/>
      <c r="E57" s="35">
        <v>-3.4299999999999997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-4.4499999999999993</v>
      </c>
      <c r="M57" s="36">
        <v>-6.1500000000000021</v>
      </c>
      <c r="N57" s="36">
        <v>-2.2200000000000024</v>
      </c>
      <c r="O57" s="36">
        <v>0</v>
      </c>
      <c r="P57" s="36">
        <v>0</v>
      </c>
      <c r="Q57" s="36">
        <v>-0.93999999999999773</v>
      </c>
      <c r="R57" s="36">
        <v>-2.3100000000000023</v>
      </c>
      <c r="S57" s="36">
        <v>0</v>
      </c>
      <c r="T57" s="36">
        <v>-6.8000000000000007</v>
      </c>
      <c r="U57" s="36">
        <v>-5.6999999999999993</v>
      </c>
      <c r="V57" s="36">
        <v>-0.32000000000000028</v>
      </c>
      <c r="W57" s="36">
        <v>0</v>
      </c>
      <c r="X57" s="36">
        <v>0</v>
      </c>
      <c r="Y57" s="36">
        <v>-2.639999999999997</v>
      </c>
      <c r="Z57" s="36">
        <v>-4.4800000000000004</v>
      </c>
      <c r="AA57" s="36">
        <v>-7.7000000000000028</v>
      </c>
      <c r="AB57" s="37">
        <v>0</v>
      </c>
    </row>
    <row r="58" spans="2:28" x14ac:dyDescent="0.25">
      <c r="B58" s="38" t="str">
        <f t="shared" si="1"/>
        <v>20.09.2020</v>
      </c>
      <c r="C58" s="85">
        <f t="shared" si="2"/>
        <v>-53.94</v>
      </c>
      <c r="D58" s="86"/>
      <c r="E58" s="35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-3.9400000000000013</v>
      </c>
      <c r="M58" s="36">
        <v>-1.7300000000000004</v>
      </c>
      <c r="N58" s="36">
        <v>-1.9100000000000001</v>
      </c>
      <c r="O58" s="36">
        <v>0</v>
      </c>
      <c r="P58" s="36">
        <v>-6.3299999999999983</v>
      </c>
      <c r="Q58" s="36">
        <v>0</v>
      </c>
      <c r="R58" s="36">
        <v>0</v>
      </c>
      <c r="S58" s="36">
        <v>-10.42</v>
      </c>
      <c r="T58" s="36">
        <v>0</v>
      </c>
      <c r="U58" s="36">
        <v>0</v>
      </c>
      <c r="V58" s="36">
        <v>-0.16000000000000014</v>
      </c>
      <c r="W58" s="36">
        <v>-6.3599999999999977</v>
      </c>
      <c r="X58" s="36">
        <v>0</v>
      </c>
      <c r="Y58" s="36">
        <v>-5.4299999999999979</v>
      </c>
      <c r="Z58" s="36">
        <v>-8.49</v>
      </c>
      <c r="AA58" s="36">
        <v>-6.82</v>
      </c>
      <c r="AB58" s="37">
        <v>-2.3500000000000014</v>
      </c>
    </row>
    <row r="59" spans="2:28" x14ac:dyDescent="0.25">
      <c r="B59" s="38" t="str">
        <f t="shared" si="1"/>
        <v>21.09.2020</v>
      </c>
      <c r="C59" s="85">
        <f t="shared" si="2"/>
        <v>-56.140000000000015</v>
      </c>
      <c r="D59" s="86"/>
      <c r="E59" s="35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-3.6900000000000013</v>
      </c>
      <c r="M59" s="36">
        <v>-5.82</v>
      </c>
      <c r="N59" s="36">
        <v>-5.9600000000000009</v>
      </c>
      <c r="O59" s="36">
        <v>-7.0000000000000284E-2</v>
      </c>
      <c r="P59" s="36">
        <v>0</v>
      </c>
      <c r="Q59" s="36">
        <v>-7.43</v>
      </c>
      <c r="R59" s="36">
        <v>-1.25</v>
      </c>
      <c r="S59" s="36">
        <v>-4.5600000000000023</v>
      </c>
      <c r="T59" s="36">
        <v>-1.5500000000000007</v>
      </c>
      <c r="U59" s="36">
        <v>-0.14999999999999858</v>
      </c>
      <c r="V59" s="36">
        <v>-6.84</v>
      </c>
      <c r="W59" s="36">
        <v>-5.98</v>
      </c>
      <c r="X59" s="36">
        <v>0</v>
      </c>
      <c r="Y59" s="36">
        <v>-3.5300000000000011</v>
      </c>
      <c r="Z59" s="36">
        <v>-7.1</v>
      </c>
      <c r="AA59" s="36">
        <v>0</v>
      </c>
      <c r="AB59" s="37">
        <v>-2.2100000000000009</v>
      </c>
    </row>
    <row r="60" spans="2:28" x14ac:dyDescent="0.25">
      <c r="B60" s="38" t="str">
        <f t="shared" si="1"/>
        <v>22.09.2020</v>
      </c>
      <c r="C60" s="85">
        <f t="shared" si="2"/>
        <v>-20.860000000000003</v>
      </c>
      <c r="D60" s="86"/>
      <c r="E60" s="35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-2.91</v>
      </c>
      <c r="M60" s="36">
        <v>0</v>
      </c>
      <c r="N60" s="36">
        <v>0</v>
      </c>
      <c r="O60" s="36">
        <v>-2.6000000000000014</v>
      </c>
      <c r="P60" s="36">
        <v>0</v>
      </c>
      <c r="Q60" s="36">
        <v>0</v>
      </c>
      <c r="R60" s="36">
        <v>0</v>
      </c>
      <c r="S60" s="36">
        <v>-1.5700000000000003</v>
      </c>
      <c r="T60" s="36">
        <v>-1.75</v>
      </c>
      <c r="U60" s="36">
        <v>0</v>
      </c>
      <c r="V60" s="36">
        <v>0</v>
      </c>
      <c r="W60" s="36">
        <v>-1.0500000000000007</v>
      </c>
      <c r="X60" s="36">
        <v>-0.12000000000000099</v>
      </c>
      <c r="Y60" s="36">
        <v>-0.17999999999999972</v>
      </c>
      <c r="Z60" s="36">
        <v>-7.8599999999999994</v>
      </c>
      <c r="AA60" s="36">
        <v>0</v>
      </c>
      <c r="AB60" s="37">
        <v>-2.8200000000000003</v>
      </c>
    </row>
    <row r="61" spans="2:28" x14ac:dyDescent="0.25">
      <c r="B61" s="38" t="str">
        <f t="shared" si="1"/>
        <v>23.09.2020</v>
      </c>
      <c r="C61" s="85">
        <f t="shared" si="2"/>
        <v>-41.839999999999975</v>
      </c>
      <c r="D61" s="86"/>
      <c r="E61" s="35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-1.6999999999999993</v>
      </c>
      <c r="M61" s="36">
        <v>-1.9299999999999997</v>
      </c>
      <c r="N61" s="36">
        <v>-1.75</v>
      </c>
      <c r="O61" s="36">
        <v>-1.9999999999999574E-2</v>
      </c>
      <c r="P61" s="36">
        <v>-6.6899999999999977</v>
      </c>
      <c r="Q61" s="36">
        <v>0</v>
      </c>
      <c r="R61" s="36">
        <v>-10.099999999999998</v>
      </c>
      <c r="S61" s="36">
        <v>0</v>
      </c>
      <c r="T61" s="36">
        <v>-9.1099999999999977</v>
      </c>
      <c r="U61" s="36">
        <v>0</v>
      </c>
      <c r="V61" s="36">
        <v>-2.5299999999999976</v>
      </c>
      <c r="W61" s="36">
        <v>-2.1799999999999997</v>
      </c>
      <c r="X61" s="36">
        <v>0</v>
      </c>
      <c r="Y61" s="36">
        <v>-2.5599999999999987</v>
      </c>
      <c r="Z61" s="36">
        <v>-2.91</v>
      </c>
      <c r="AA61" s="36">
        <v>0</v>
      </c>
      <c r="AB61" s="37">
        <v>-0.35999999999999943</v>
      </c>
    </row>
    <row r="62" spans="2:28" x14ac:dyDescent="0.25">
      <c r="B62" s="38" t="str">
        <f t="shared" si="1"/>
        <v>24.09.2020</v>
      </c>
      <c r="C62" s="85">
        <f t="shared" si="2"/>
        <v>-55.499999999999986</v>
      </c>
      <c r="D62" s="86"/>
      <c r="E62" s="35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-2.91</v>
      </c>
      <c r="M62" s="36">
        <v>0</v>
      </c>
      <c r="N62" s="36">
        <v>-6.9100000000000019</v>
      </c>
      <c r="O62" s="36">
        <v>-0.78000000000000114</v>
      </c>
      <c r="P62" s="36">
        <v>-4.3800000000000008</v>
      </c>
      <c r="Q62" s="36">
        <v>-5.51</v>
      </c>
      <c r="R62" s="36">
        <v>-3.7699999999999996</v>
      </c>
      <c r="S62" s="36">
        <v>-7.4299999999999979</v>
      </c>
      <c r="T62" s="36">
        <v>-3.9200000000000017</v>
      </c>
      <c r="U62" s="36">
        <v>-3.879999999999999</v>
      </c>
      <c r="V62" s="36">
        <v>-4.0399999999999991</v>
      </c>
      <c r="W62" s="36">
        <v>-1.4200000000000017</v>
      </c>
      <c r="X62" s="36">
        <v>-4.8099999999999987</v>
      </c>
      <c r="Y62" s="36">
        <v>-5.7399999999999984</v>
      </c>
      <c r="Z62" s="36">
        <v>0</v>
      </c>
      <c r="AA62" s="36">
        <v>0</v>
      </c>
      <c r="AB62" s="37">
        <v>0</v>
      </c>
    </row>
    <row r="63" spans="2:28" x14ac:dyDescent="0.25">
      <c r="B63" s="38" t="str">
        <f t="shared" si="1"/>
        <v>25.09.2020</v>
      </c>
      <c r="C63" s="85">
        <f t="shared" si="2"/>
        <v>-58.45</v>
      </c>
      <c r="D63" s="86"/>
      <c r="E63" s="35">
        <v>-5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-4.5</v>
      </c>
      <c r="M63" s="36">
        <v>-7.48</v>
      </c>
      <c r="N63" s="36">
        <v>-4.2799999999999994</v>
      </c>
      <c r="O63" s="36">
        <v>0</v>
      </c>
      <c r="P63" s="36">
        <v>0</v>
      </c>
      <c r="Q63" s="36">
        <v>-6.5700000000000021</v>
      </c>
      <c r="R63" s="36">
        <v>0</v>
      </c>
      <c r="S63" s="36">
        <v>0</v>
      </c>
      <c r="T63" s="36">
        <v>-7.24</v>
      </c>
      <c r="U63" s="36">
        <v>-6.9500000000000011</v>
      </c>
      <c r="V63" s="36">
        <v>0</v>
      </c>
      <c r="W63" s="36">
        <v>0</v>
      </c>
      <c r="X63" s="36">
        <v>-0.26000000000000156</v>
      </c>
      <c r="Y63" s="36">
        <v>-6.5600000000000005</v>
      </c>
      <c r="Z63" s="36">
        <v>-5.0800000000000018</v>
      </c>
      <c r="AA63" s="36">
        <v>-1.2800000000000011</v>
      </c>
      <c r="AB63" s="37">
        <v>-3.2499999999999982</v>
      </c>
    </row>
    <row r="64" spans="2:28" x14ac:dyDescent="0.25">
      <c r="B64" s="38" t="str">
        <f t="shared" si="1"/>
        <v>26.09.2020</v>
      </c>
      <c r="C64" s="85">
        <f t="shared" si="2"/>
        <v>-47.300000000000004</v>
      </c>
      <c r="D64" s="86"/>
      <c r="E64" s="35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-4.1400000000000006</v>
      </c>
      <c r="M64" s="36">
        <v>-6.1400000000000006</v>
      </c>
      <c r="N64" s="36">
        <v>-7.870000000000001</v>
      </c>
      <c r="O64" s="36">
        <v>-7.91</v>
      </c>
      <c r="P64" s="36">
        <v>0</v>
      </c>
      <c r="Q64" s="36">
        <v>-1.7800000000000011</v>
      </c>
      <c r="R64" s="36">
        <v>0</v>
      </c>
      <c r="S64" s="36">
        <v>-1.3399999999999999</v>
      </c>
      <c r="T64" s="36">
        <v>-0.57000000000000028</v>
      </c>
      <c r="U64" s="36">
        <v>-1.8200000000000003</v>
      </c>
      <c r="V64" s="36">
        <v>0</v>
      </c>
      <c r="W64" s="36">
        <v>0</v>
      </c>
      <c r="X64" s="36">
        <v>0</v>
      </c>
      <c r="Y64" s="36">
        <v>-5.5799999999999983</v>
      </c>
      <c r="Z64" s="36">
        <v>-5.6400000000000006</v>
      </c>
      <c r="AA64" s="36">
        <v>0</v>
      </c>
      <c r="AB64" s="37">
        <v>-4.51</v>
      </c>
    </row>
    <row r="65" spans="2:28" x14ac:dyDescent="0.25">
      <c r="B65" s="38" t="str">
        <f t="shared" si="1"/>
        <v>27.09.2020</v>
      </c>
      <c r="C65" s="85">
        <f t="shared" si="2"/>
        <v>-60.239999999999995</v>
      </c>
      <c r="D65" s="86"/>
      <c r="E65" s="35">
        <v>-6.1300000000000008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-0.78000000000000114</v>
      </c>
      <c r="M65" s="36">
        <v>-1.1099999999999994</v>
      </c>
      <c r="N65" s="36">
        <v>-7.4699999999999989</v>
      </c>
      <c r="O65" s="36">
        <v>-7.93</v>
      </c>
      <c r="P65" s="36">
        <v>0</v>
      </c>
      <c r="Q65" s="36">
        <v>0</v>
      </c>
      <c r="R65" s="36">
        <v>0</v>
      </c>
      <c r="S65" s="36">
        <v>-3.4600000000000009</v>
      </c>
      <c r="T65" s="36">
        <v>0</v>
      </c>
      <c r="U65" s="36">
        <v>-3.8200000000000003</v>
      </c>
      <c r="V65" s="36">
        <v>-3.9400000000000013</v>
      </c>
      <c r="W65" s="36">
        <v>-2.9800000000000004</v>
      </c>
      <c r="X65" s="36">
        <v>-2.3999999999999986</v>
      </c>
      <c r="Y65" s="36">
        <v>-5.24</v>
      </c>
      <c r="Z65" s="36">
        <v>-7.8699999999999992</v>
      </c>
      <c r="AA65" s="36">
        <v>-5.9499999999999993</v>
      </c>
      <c r="AB65" s="37">
        <v>-1.1600000000000001</v>
      </c>
    </row>
    <row r="66" spans="2:28" x14ac:dyDescent="0.25">
      <c r="B66" s="38" t="str">
        <f t="shared" si="1"/>
        <v>28.09.2020</v>
      </c>
      <c r="C66" s="85">
        <f t="shared" si="2"/>
        <v>-32.1</v>
      </c>
      <c r="D66" s="86"/>
      <c r="E66" s="35">
        <v>-0.94000000000000128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-2.66</v>
      </c>
      <c r="M66" s="36">
        <v>0</v>
      </c>
      <c r="N66" s="36">
        <v>-7.5299999999999994</v>
      </c>
      <c r="O66" s="36">
        <v>-1.9999999999999574E-2</v>
      </c>
      <c r="P66" s="36">
        <v>0</v>
      </c>
      <c r="Q66" s="36">
        <v>0</v>
      </c>
      <c r="R66" s="36">
        <v>-1.5399999999999991</v>
      </c>
      <c r="S66" s="36">
        <v>0</v>
      </c>
      <c r="T66" s="36">
        <v>-0.37000000000000099</v>
      </c>
      <c r="U66" s="36">
        <v>0</v>
      </c>
      <c r="V66" s="36">
        <v>0</v>
      </c>
      <c r="W66" s="36">
        <v>-0.41000000000000014</v>
      </c>
      <c r="X66" s="36">
        <v>-0.10999999999999943</v>
      </c>
      <c r="Y66" s="36">
        <v>-10.770000000000001</v>
      </c>
      <c r="Z66" s="36">
        <v>0</v>
      </c>
      <c r="AA66" s="36">
        <v>0</v>
      </c>
      <c r="AB66" s="37">
        <v>-7.75</v>
      </c>
    </row>
    <row r="67" spans="2:28" x14ac:dyDescent="0.25">
      <c r="B67" s="38" t="str">
        <f t="shared" si="1"/>
        <v>29.09.2020</v>
      </c>
      <c r="C67" s="85">
        <f t="shared" si="2"/>
        <v>-66.889999999999986</v>
      </c>
      <c r="D67" s="86"/>
      <c r="E67" s="35">
        <v>-1.7399999999999984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-8.5499999999999989</v>
      </c>
      <c r="M67" s="36">
        <v>-6.7100000000000009</v>
      </c>
      <c r="N67" s="36">
        <v>-7.3400000000000016</v>
      </c>
      <c r="O67" s="36">
        <v>-8.0399999999999991</v>
      </c>
      <c r="P67" s="36">
        <v>-8.6199999999999974</v>
      </c>
      <c r="Q67" s="36">
        <v>-4.0000000000000036</v>
      </c>
      <c r="R67" s="36">
        <v>0</v>
      </c>
      <c r="S67" s="36">
        <v>-0.78000000000000114</v>
      </c>
      <c r="T67" s="36">
        <v>0</v>
      </c>
      <c r="U67" s="36">
        <v>0</v>
      </c>
      <c r="V67" s="36">
        <v>-2.0199999999999996</v>
      </c>
      <c r="W67" s="36">
        <v>-2.4400000000000013</v>
      </c>
      <c r="X67" s="36">
        <v>-1.5899999999999999</v>
      </c>
      <c r="Y67" s="36">
        <v>-7.5199999999999978</v>
      </c>
      <c r="Z67" s="36">
        <v>-2.3599999999999994</v>
      </c>
      <c r="AA67" s="36">
        <v>-0.69000000000000128</v>
      </c>
      <c r="AB67" s="37">
        <v>-4.4899999999999984</v>
      </c>
    </row>
    <row r="68" spans="2:28" x14ac:dyDescent="0.25">
      <c r="B68" s="39" t="str">
        <f t="shared" si="1"/>
        <v>30.09.2020</v>
      </c>
      <c r="C68" s="74">
        <f t="shared" si="2"/>
        <v>-98.03</v>
      </c>
      <c r="D68" s="75"/>
      <c r="E68" s="50">
        <v>-2.4699999999999989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-9.6999999999999993</v>
      </c>
      <c r="S68" s="51">
        <v>-1.240000000000002</v>
      </c>
      <c r="T68" s="51">
        <v>-8.3299999999999983</v>
      </c>
      <c r="U68" s="51">
        <v>-7.5999999999999979</v>
      </c>
      <c r="V68" s="51">
        <v>0</v>
      </c>
      <c r="W68" s="51">
        <v>-5</v>
      </c>
      <c r="X68" s="51">
        <v>-14.22</v>
      </c>
      <c r="Y68" s="51">
        <v>-15.25</v>
      </c>
      <c r="Z68" s="51">
        <v>-10.830000000000002</v>
      </c>
      <c r="AA68" s="51">
        <v>-11.170000000000002</v>
      </c>
      <c r="AB68" s="52">
        <v>-12.219999999999999</v>
      </c>
    </row>
    <row r="69" spans="2:28" x14ac:dyDescent="0.25">
      <c r="B69" s="1"/>
      <c r="C69" s="116">
        <f>SUM(C39:D68)</f>
        <v>-1357.5999999999997</v>
      </c>
      <c r="D69" s="1"/>
    </row>
    <row r="72" spans="2:28" ht="24.75" customHeight="1" x14ac:dyDescent="0.35">
      <c r="B72" s="76" t="s">
        <v>38</v>
      </c>
      <c r="C72" s="78" t="s">
        <v>39</v>
      </c>
      <c r="D72" s="79"/>
      <c r="E72" s="82" t="s">
        <v>76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8" ht="15.75" customHeight="1" thickBot="1" x14ac:dyDescent="0.3">
      <c r="B73" s="77"/>
      <c r="C73" s="80"/>
      <c r="D73" s="81"/>
      <c r="E73" s="31" t="s">
        <v>2</v>
      </c>
      <c r="F73" s="32" t="s">
        <v>3</v>
      </c>
      <c r="G73" s="32" t="s">
        <v>4</v>
      </c>
      <c r="H73" s="32" t="s">
        <v>5</v>
      </c>
      <c r="I73" s="32" t="s">
        <v>6</v>
      </c>
      <c r="J73" s="32" t="s">
        <v>7</v>
      </c>
      <c r="K73" s="32" t="s">
        <v>8</v>
      </c>
      <c r="L73" s="32" t="s">
        <v>9</v>
      </c>
      <c r="M73" s="32" t="s">
        <v>10</v>
      </c>
      <c r="N73" s="32" t="s">
        <v>11</v>
      </c>
      <c r="O73" s="32" t="s">
        <v>12</v>
      </c>
      <c r="P73" s="32" t="s">
        <v>13</v>
      </c>
      <c r="Q73" s="32" t="s">
        <v>14</v>
      </c>
      <c r="R73" s="32" t="s">
        <v>15</v>
      </c>
      <c r="S73" s="32" t="s">
        <v>16</v>
      </c>
      <c r="T73" s="32" t="s">
        <v>17</v>
      </c>
      <c r="U73" s="32" t="s">
        <v>18</v>
      </c>
      <c r="V73" s="32" t="s">
        <v>19</v>
      </c>
      <c r="W73" s="32" t="s">
        <v>20</v>
      </c>
      <c r="X73" s="32" t="s">
        <v>21</v>
      </c>
      <c r="Y73" s="32" t="s">
        <v>22</v>
      </c>
      <c r="Z73" s="32" t="s">
        <v>23</v>
      </c>
      <c r="AA73" s="32" t="s">
        <v>24</v>
      </c>
      <c r="AB73" s="33" t="s">
        <v>25</v>
      </c>
    </row>
    <row r="74" spans="2:28" x14ac:dyDescent="0.25">
      <c r="B74" s="40" t="str">
        <f>B39</f>
        <v>01.09.2020</v>
      </c>
      <c r="C74" s="41">
        <f>SUMIF(E74:AB74,"&gt;0")</f>
        <v>25.810000000000002</v>
      </c>
      <c r="D74" s="42">
        <f>SUMIF(F74:AC74,"&lt;0")</f>
        <v>-29.480000000000008</v>
      </c>
      <c r="E74" s="43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-0.89000000000000057</v>
      </c>
      <c r="M74" s="44">
        <v>2.1799999999999997</v>
      </c>
      <c r="N74" s="44">
        <v>2.6799999999999997</v>
      </c>
      <c r="O74" s="44">
        <v>-6.6000000000000014</v>
      </c>
      <c r="P74" s="44">
        <v>3.1099999999999994</v>
      </c>
      <c r="Q74" s="44">
        <v>-0.37000000000000099</v>
      </c>
      <c r="R74" s="44">
        <v>3.8900000000000006</v>
      </c>
      <c r="S74" s="44">
        <v>4.2100000000000009</v>
      </c>
      <c r="T74" s="44">
        <v>-7.4000000000000021</v>
      </c>
      <c r="U74" s="44">
        <v>1.2300000000000004</v>
      </c>
      <c r="V74" s="44">
        <v>-2.9299999999999997</v>
      </c>
      <c r="W74" s="44">
        <v>0.10999999999999943</v>
      </c>
      <c r="X74" s="44">
        <v>4.9600000000000009</v>
      </c>
      <c r="Y74" s="44">
        <v>-6.740000000000002</v>
      </c>
      <c r="Z74" s="44">
        <v>-0.62000000000000099</v>
      </c>
      <c r="AA74" s="44">
        <v>3.4400000000000013</v>
      </c>
      <c r="AB74" s="45">
        <v>-3.9299999999999997</v>
      </c>
    </row>
    <row r="75" spans="2:28" x14ac:dyDescent="0.25">
      <c r="B75" s="46" t="str">
        <f t="shared" ref="B75:B103" si="3">B40</f>
        <v>02.09.2020</v>
      </c>
      <c r="C75" s="47">
        <f t="shared" ref="C75:C103" si="4">SUMIF(E75:AB75,"&gt;0")</f>
        <v>37.799999999999997</v>
      </c>
      <c r="D75" s="48">
        <f t="shared" ref="D75:D103" si="5">SUMIF(F75:AC75,"&lt;0")</f>
        <v>-45.88000000000001</v>
      </c>
      <c r="E75" s="35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-3.99</v>
      </c>
      <c r="M75" s="36">
        <v>-7.93</v>
      </c>
      <c r="N75" s="36">
        <v>-7.8900000000000006</v>
      </c>
      <c r="O75" s="36">
        <v>-7.879999999999999</v>
      </c>
      <c r="P75" s="36">
        <v>4.75</v>
      </c>
      <c r="Q75" s="36">
        <v>4.5500000000000007</v>
      </c>
      <c r="R75" s="36">
        <v>4.9800000000000004</v>
      </c>
      <c r="S75" s="36">
        <v>4.129999999999999</v>
      </c>
      <c r="T75" s="36">
        <v>-6.8899999999999988</v>
      </c>
      <c r="U75" s="36">
        <v>4.7899999999999991</v>
      </c>
      <c r="V75" s="36">
        <v>3.0399999999999991</v>
      </c>
      <c r="W75" s="36">
        <v>-1.5899999999999999</v>
      </c>
      <c r="X75" s="36">
        <v>3.6400000000000006</v>
      </c>
      <c r="Y75" s="36">
        <v>3.3200000000000003</v>
      </c>
      <c r="Z75" s="36">
        <v>-5.5100000000000016</v>
      </c>
      <c r="AA75" s="36">
        <v>4.5999999999999979</v>
      </c>
      <c r="AB75" s="37">
        <v>-4.2000000000000011</v>
      </c>
    </row>
    <row r="76" spans="2:28" x14ac:dyDescent="0.25">
      <c r="B76" s="46" t="str">
        <f t="shared" si="3"/>
        <v>03.09.2020</v>
      </c>
      <c r="C76" s="47">
        <f t="shared" si="4"/>
        <v>17.610000000000007</v>
      </c>
      <c r="D76" s="48">
        <f t="shared" si="5"/>
        <v>-57.849999999999994</v>
      </c>
      <c r="E76" s="35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-4</v>
      </c>
      <c r="M76" s="36">
        <v>-7.9400000000000013</v>
      </c>
      <c r="N76" s="36">
        <v>1.9600000000000009</v>
      </c>
      <c r="O76" s="36">
        <v>-7.59</v>
      </c>
      <c r="P76" s="36">
        <v>-7.0299999999999994</v>
      </c>
      <c r="Q76" s="36">
        <v>-7.629999999999999</v>
      </c>
      <c r="R76" s="36">
        <v>-7.4099999999999984</v>
      </c>
      <c r="S76" s="36">
        <v>1.6800000000000033</v>
      </c>
      <c r="T76" s="36">
        <v>0.94000000000000128</v>
      </c>
      <c r="U76" s="36">
        <v>1.5599999999999987</v>
      </c>
      <c r="V76" s="36">
        <v>-7.9499999999999993</v>
      </c>
      <c r="W76" s="36">
        <v>-0.61000000000000298</v>
      </c>
      <c r="X76" s="36">
        <v>3.6300000000000026</v>
      </c>
      <c r="Y76" s="36">
        <v>-7.57</v>
      </c>
      <c r="Z76" s="36">
        <v>4.91</v>
      </c>
      <c r="AA76" s="36">
        <v>-0.11999999999999744</v>
      </c>
      <c r="AB76" s="37">
        <v>2.9299999999999997</v>
      </c>
    </row>
    <row r="77" spans="2:28" x14ac:dyDescent="0.25">
      <c r="B77" s="46" t="str">
        <f t="shared" si="3"/>
        <v>04.09.2020</v>
      </c>
      <c r="C77" s="47">
        <f t="shared" si="4"/>
        <v>22.4</v>
      </c>
      <c r="D77" s="48">
        <f t="shared" si="5"/>
        <v>-46.87</v>
      </c>
      <c r="E77" s="35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-1.5500000000000007</v>
      </c>
      <c r="M77" s="36">
        <v>-0.25999999999999801</v>
      </c>
      <c r="N77" s="36">
        <v>-3.09</v>
      </c>
      <c r="O77" s="36">
        <v>-5.2199999999999989</v>
      </c>
      <c r="P77" s="36">
        <v>-5.52</v>
      </c>
      <c r="Q77" s="36">
        <v>-4.7700000000000014</v>
      </c>
      <c r="R77" s="36">
        <v>-6.2800000000000011</v>
      </c>
      <c r="S77" s="36">
        <v>3.7300000000000004</v>
      </c>
      <c r="T77" s="36">
        <v>-7.7300000000000022</v>
      </c>
      <c r="U77" s="36">
        <v>5.27</v>
      </c>
      <c r="V77" s="36">
        <v>5.48</v>
      </c>
      <c r="W77" s="36">
        <v>-1.8500000000000014</v>
      </c>
      <c r="X77" s="36">
        <v>-1.4899999999999984</v>
      </c>
      <c r="Y77" s="36">
        <v>-2.9499999999999975</v>
      </c>
      <c r="Z77" s="36">
        <v>-6.1599999999999984</v>
      </c>
      <c r="AA77" s="36">
        <v>3.639999999999997</v>
      </c>
      <c r="AB77" s="37">
        <v>4.2800000000000011</v>
      </c>
    </row>
    <row r="78" spans="2:28" x14ac:dyDescent="0.25">
      <c r="B78" s="46" t="str">
        <f t="shared" si="3"/>
        <v>05.09.2020</v>
      </c>
      <c r="C78" s="47">
        <f t="shared" si="4"/>
        <v>25.880000000000003</v>
      </c>
      <c r="D78" s="48">
        <f t="shared" si="5"/>
        <v>-37.269999999999989</v>
      </c>
      <c r="E78" s="35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-3.8100000000000005</v>
      </c>
      <c r="M78" s="36">
        <v>7.0000000000000284E-2</v>
      </c>
      <c r="N78" s="36">
        <v>-0.95999999999999908</v>
      </c>
      <c r="O78" s="36">
        <v>-3.7999999999999989</v>
      </c>
      <c r="P78" s="36">
        <v>4.0199999999999996</v>
      </c>
      <c r="Q78" s="36">
        <v>5.1400000000000006</v>
      </c>
      <c r="R78" s="36">
        <v>-7.18</v>
      </c>
      <c r="S78" s="36">
        <v>2.1400000000000006</v>
      </c>
      <c r="T78" s="36">
        <v>4.82</v>
      </c>
      <c r="U78" s="36">
        <v>4.620000000000001</v>
      </c>
      <c r="V78" s="36">
        <v>-1.5599999999999987</v>
      </c>
      <c r="W78" s="36">
        <v>-2.1599999999999984</v>
      </c>
      <c r="X78" s="36">
        <v>-4.1899999999999995</v>
      </c>
      <c r="Y78" s="36">
        <v>5.07</v>
      </c>
      <c r="Z78" s="36">
        <v>-4.9200000000000017</v>
      </c>
      <c r="AA78" s="36">
        <v>-5.76</v>
      </c>
      <c r="AB78" s="37">
        <v>-2.9299999999999997</v>
      </c>
    </row>
    <row r="79" spans="2:28" x14ac:dyDescent="0.25">
      <c r="B79" s="46" t="str">
        <f t="shared" si="3"/>
        <v>06.09.2020</v>
      </c>
      <c r="C79" s="47">
        <f t="shared" si="4"/>
        <v>25.779999999999998</v>
      </c>
      <c r="D79" s="48">
        <f t="shared" si="5"/>
        <v>-29.190000000000008</v>
      </c>
      <c r="E79" s="35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3.3900000000000006</v>
      </c>
      <c r="M79" s="36">
        <v>-4.1400000000000006</v>
      </c>
      <c r="N79" s="36">
        <v>2.09</v>
      </c>
      <c r="O79" s="36">
        <v>4.3599999999999994</v>
      </c>
      <c r="P79" s="36">
        <v>1.4199999999999982</v>
      </c>
      <c r="Q79" s="36">
        <v>4.66</v>
      </c>
      <c r="R79" s="36">
        <v>-0.77999999999999758</v>
      </c>
      <c r="S79" s="36">
        <v>4.8299999999999983</v>
      </c>
      <c r="T79" s="36">
        <v>3.7800000000000011</v>
      </c>
      <c r="U79" s="36">
        <v>-2.870000000000001</v>
      </c>
      <c r="V79" s="36">
        <v>-5.7200000000000024</v>
      </c>
      <c r="W79" s="36">
        <v>-6.9700000000000006</v>
      </c>
      <c r="X79" s="36">
        <v>-0.78000000000000114</v>
      </c>
      <c r="Y79" s="36">
        <v>1.25</v>
      </c>
      <c r="Z79" s="36">
        <v>-0.75</v>
      </c>
      <c r="AA79" s="36">
        <v>-1.8300000000000018</v>
      </c>
      <c r="AB79" s="37">
        <v>-5.3500000000000014</v>
      </c>
    </row>
    <row r="80" spans="2:28" x14ac:dyDescent="0.25">
      <c r="B80" s="46" t="str">
        <f t="shared" si="3"/>
        <v>07.09.2020</v>
      </c>
      <c r="C80" s="47">
        <f t="shared" si="4"/>
        <v>40.22000000000002</v>
      </c>
      <c r="D80" s="48">
        <f t="shared" si="5"/>
        <v>-34.820000000000007</v>
      </c>
      <c r="E80" s="35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-3.76</v>
      </c>
      <c r="M80" s="36">
        <v>-7.2099999999999991</v>
      </c>
      <c r="N80" s="36">
        <v>3.4499999999999993</v>
      </c>
      <c r="O80" s="36">
        <v>2.2600000000000016</v>
      </c>
      <c r="P80" s="36">
        <v>5.0900000000000034</v>
      </c>
      <c r="Q80" s="36">
        <v>5.0900000000000034</v>
      </c>
      <c r="R80" s="36">
        <v>5.0300000000000011</v>
      </c>
      <c r="S80" s="36">
        <v>4.4400000000000013</v>
      </c>
      <c r="T80" s="36">
        <v>-5.59</v>
      </c>
      <c r="U80" s="36">
        <v>3.2300000000000004</v>
      </c>
      <c r="V80" s="36">
        <v>5.6300000000000026</v>
      </c>
      <c r="W80" s="36">
        <v>-4.84</v>
      </c>
      <c r="X80" s="36">
        <v>2.370000000000001</v>
      </c>
      <c r="Y80" s="36">
        <v>-7.67</v>
      </c>
      <c r="Z80" s="36">
        <v>-3.629999999999999</v>
      </c>
      <c r="AA80" s="36">
        <v>-2.120000000000001</v>
      </c>
      <c r="AB80" s="37">
        <v>3.6300000000000026</v>
      </c>
    </row>
    <row r="81" spans="2:28" x14ac:dyDescent="0.25">
      <c r="B81" s="46" t="str">
        <f t="shared" si="3"/>
        <v>08.09.2020</v>
      </c>
      <c r="C81" s="47">
        <f t="shared" si="4"/>
        <v>46.850000000000009</v>
      </c>
      <c r="D81" s="48">
        <f t="shared" si="5"/>
        <v>-38.81</v>
      </c>
      <c r="E81" s="35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-3.49</v>
      </c>
      <c r="M81" s="36">
        <v>-7.8500000000000014</v>
      </c>
      <c r="N81" s="36">
        <v>5.3099999999999987</v>
      </c>
      <c r="O81" s="36">
        <v>2.59</v>
      </c>
      <c r="P81" s="36">
        <v>5.5</v>
      </c>
      <c r="Q81" s="36">
        <v>-2.0199999999999996</v>
      </c>
      <c r="R81" s="36">
        <v>5.18</v>
      </c>
      <c r="S81" s="36">
        <v>-7.1899999999999995</v>
      </c>
      <c r="T81" s="36">
        <v>-4.1400000000000006</v>
      </c>
      <c r="U81" s="36">
        <v>2.09</v>
      </c>
      <c r="V81" s="36">
        <v>5.6499999999999986</v>
      </c>
      <c r="W81" s="36">
        <v>4.6000000000000014</v>
      </c>
      <c r="X81" s="36">
        <v>-6.9899999999999984</v>
      </c>
      <c r="Y81" s="36">
        <v>-7.129999999999999</v>
      </c>
      <c r="Z81" s="36">
        <v>5.3900000000000006</v>
      </c>
      <c r="AA81" s="36">
        <v>5.620000000000001</v>
      </c>
      <c r="AB81" s="37">
        <v>4.9199999999999982</v>
      </c>
    </row>
    <row r="82" spans="2:28" x14ac:dyDescent="0.25">
      <c r="B82" s="46" t="str">
        <f t="shared" si="3"/>
        <v>09.09.2020</v>
      </c>
      <c r="C82" s="47">
        <f t="shared" si="4"/>
        <v>39.039999999999992</v>
      </c>
      <c r="D82" s="48">
        <f t="shared" si="5"/>
        <v>-23.450000000000003</v>
      </c>
      <c r="E82" s="35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0.71000000000000085</v>
      </c>
      <c r="M82" s="36">
        <v>-0.63000000000000256</v>
      </c>
      <c r="N82" s="36">
        <v>-1.5700000000000003</v>
      </c>
      <c r="O82" s="36">
        <v>1.6400000000000006</v>
      </c>
      <c r="P82" s="36">
        <v>-4.0500000000000007</v>
      </c>
      <c r="Q82" s="36">
        <v>-6.8699999999999992</v>
      </c>
      <c r="R82" s="36">
        <v>5.16</v>
      </c>
      <c r="S82" s="36">
        <v>0.89999999999999858</v>
      </c>
      <c r="T82" s="36">
        <v>2.4399999999999977</v>
      </c>
      <c r="U82" s="36">
        <v>6.2800000000000011</v>
      </c>
      <c r="V82" s="36">
        <v>6.52</v>
      </c>
      <c r="W82" s="36">
        <v>6.52</v>
      </c>
      <c r="X82" s="36">
        <v>-1.2699999999999996</v>
      </c>
      <c r="Y82" s="36">
        <v>6.4499999999999993</v>
      </c>
      <c r="Z82" s="36">
        <v>-1.6400000000000006</v>
      </c>
      <c r="AA82" s="36">
        <v>2.4199999999999982</v>
      </c>
      <c r="AB82" s="37">
        <v>-7.42</v>
      </c>
    </row>
    <row r="83" spans="2:28" x14ac:dyDescent="0.25">
      <c r="B83" s="46" t="str">
        <f t="shared" si="3"/>
        <v>10.09.2020</v>
      </c>
      <c r="C83" s="47">
        <f t="shared" si="4"/>
        <v>65.28</v>
      </c>
      <c r="D83" s="48">
        <f t="shared" si="5"/>
        <v>-22.730000000000004</v>
      </c>
      <c r="E83" s="35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0.14000000000000057</v>
      </c>
      <c r="M83" s="36">
        <v>4.5499999999999972</v>
      </c>
      <c r="N83" s="36">
        <v>6.5599999999999987</v>
      </c>
      <c r="O83" s="36">
        <v>6.4200000000000017</v>
      </c>
      <c r="P83" s="36">
        <v>4.9399999999999977</v>
      </c>
      <c r="Q83" s="36">
        <v>4.3699999999999974</v>
      </c>
      <c r="R83" s="36">
        <v>6.07</v>
      </c>
      <c r="S83" s="36">
        <v>6.5100000000000016</v>
      </c>
      <c r="T83" s="36">
        <v>-6.9400000000000013</v>
      </c>
      <c r="U83" s="36">
        <v>5.2399999999999984</v>
      </c>
      <c r="V83" s="36">
        <v>6.120000000000001</v>
      </c>
      <c r="W83" s="36">
        <v>6.4400000000000013</v>
      </c>
      <c r="X83" s="36">
        <v>6.41</v>
      </c>
      <c r="Y83" s="36">
        <v>-7.6100000000000012</v>
      </c>
      <c r="Z83" s="36">
        <v>-1.1799999999999997</v>
      </c>
      <c r="AA83" s="36">
        <v>-7</v>
      </c>
      <c r="AB83" s="37">
        <v>1.5100000000000016</v>
      </c>
    </row>
    <row r="84" spans="2:28" x14ac:dyDescent="0.25">
      <c r="B84" s="46" t="str">
        <f t="shared" si="3"/>
        <v>11.09.2020</v>
      </c>
      <c r="C84" s="47">
        <f t="shared" si="4"/>
        <v>32.33</v>
      </c>
      <c r="D84" s="48">
        <f t="shared" si="5"/>
        <v>-50.08</v>
      </c>
      <c r="E84" s="35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-3.1099999999999994</v>
      </c>
      <c r="M84" s="36">
        <v>-5.67</v>
      </c>
      <c r="N84" s="36">
        <v>-6.9399999999999995</v>
      </c>
      <c r="O84" s="36">
        <v>2.2600000000000016</v>
      </c>
      <c r="P84" s="36">
        <v>-5.3500000000000014</v>
      </c>
      <c r="Q84" s="36">
        <v>-3.09</v>
      </c>
      <c r="R84" s="36">
        <v>4.0500000000000007</v>
      </c>
      <c r="S84" s="36">
        <v>-7.48</v>
      </c>
      <c r="T84" s="36">
        <v>2.09</v>
      </c>
      <c r="U84" s="36">
        <v>3.1199999999999974</v>
      </c>
      <c r="V84" s="36">
        <v>6.16</v>
      </c>
      <c r="W84" s="36">
        <v>-6.52</v>
      </c>
      <c r="X84" s="36">
        <v>6.1900000000000013</v>
      </c>
      <c r="Y84" s="36">
        <v>-7.5499999999999989</v>
      </c>
      <c r="Z84" s="36">
        <v>2.84</v>
      </c>
      <c r="AA84" s="36">
        <v>-4.370000000000001</v>
      </c>
      <c r="AB84" s="37">
        <v>5.620000000000001</v>
      </c>
    </row>
    <row r="85" spans="2:28" x14ac:dyDescent="0.25">
      <c r="B85" s="46" t="str">
        <f t="shared" si="3"/>
        <v>12.09.2020</v>
      </c>
      <c r="C85" s="47">
        <f t="shared" si="4"/>
        <v>51.54999999999999</v>
      </c>
      <c r="D85" s="48">
        <f t="shared" si="5"/>
        <v>-19.28</v>
      </c>
      <c r="E85" s="35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2.5799999999999983</v>
      </c>
      <c r="M85" s="36">
        <v>-0.16999999999999993</v>
      </c>
      <c r="N85" s="36">
        <v>-3.75</v>
      </c>
      <c r="O85" s="36">
        <v>6.240000000000002</v>
      </c>
      <c r="P85" s="36">
        <v>3.6899999999999977</v>
      </c>
      <c r="Q85" s="36">
        <v>1.7899999999999991</v>
      </c>
      <c r="R85" s="36">
        <v>4.8299999999999983</v>
      </c>
      <c r="S85" s="36">
        <v>6.4899999999999984</v>
      </c>
      <c r="T85" s="36">
        <v>-1.3900000000000006</v>
      </c>
      <c r="U85" s="36">
        <v>6.2399999999999984</v>
      </c>
      <c r="V85" s="36">
        <v>3.8699999999999974</v>
      </c>
      <c r="W85" s="36">
        <v>-6.92</v>
      </c>
      <c r="X85" s="36">
        <v>5.5599999999999987</v>
      </c>
      <c r="Y85" s="36">
        <v>5.6099999999999994</v>
      </c>
      <c r="Z85" s="36">
        <v>-6.8699999999999992</v>
      </c>
      <c r="AA85" s="36">
        <v>-0.17999999999999972</v>
      </c>
      <c r="AB85" s="37">
        <v>4.6499999999999986</v>
      </c>
    </row>
    <row r="86" spans="2:28" x14ac:dyDescent="0.25">
      <c r="B86" s="46" t="str">
        <f t="shared" si="3"/>
        <v>13.09.2020</v>
      </c>
      <c r="C86" s="47">
        <f t="shared" si="4"/>
        <v>43.61</v>
      </c>
      <c r="D86" s="48">
        <f t="shared" si="5"/>
        <v>-27.75</v>
      </c>
      <c r="E86" s="35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0.53000000000000114</v>
      </c>
      <c r="M86" s="36">
        <v>-4.42</v>
      </c>
      <c r="N86" s="36">
        <v>-0.17000000000000171</v>
      </c>
      <c r="O86" s="36">
        <v>-0.92999999999999972</v>
      </c>
      <c r="P86" s="36">
        <v>6.5300000000000011</v>
      </c>
      <c r="Q86" s="36">
        <v>6.5300000000000011</v>
      </c>
      <c r="R86" s="36">
        <v>1.129999999999999</v>
      </c>
      <c r="S86" s="36">
        <v>5.4600000000000009</v>
      </c>
      <c r="T86" s="36">
        <v>6.52</v>
      </c>
      <c r="U86" s="36">
        <v>6.5</v>
      </c>
      <c r="V86" s="36">
        <v>0.47000000000000242</v>
      </c>
      <c r="W86" s="36">
        <v>-5.26</v>
      </c>
      <c r="X86" s="36">
        <v>-6.8000000000000007</v>
      </c>
      <c r="Y86" s="36">
        <v>-6.4599999999999991</v>
      </c>
      <c r="Z86" s="36">
        <v>-3.7100000000000009</v>
      </c>
      <c r="AA86" s="36">
        <v>3.75</v>
      </c>
      <c r="AB86" s="37">
        <v>6.1900000000000013</v>
      </c>
    </row>
    <row r="87" spans="2:28" x14ac:dyDescent="0.25">
      <c r="B87" s="46" t="str">
        <f t="shared" si="3"/>
        <v>14.09.2020</v>
      </c>
      <c r="C87" s="47">
        <f t="shared" si="4"/>
        <v>21.759999999999998</v>
      </c>
      <c r="D87" s="48">
        <f t="shared" si="5"/>
        <v>-61.529999999999987</v>
      </c>
      <c r="E87" s="35">
        <v>3.4699999999999989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-3.49</v>
      </c>
      <c r="M87" s="36">
        <v>-7.3100000000000005</v>
      </c>
      <c r="N87" s="36">
        <v>-4.4800000000000004</v>
      </c>
      <c r="O87" s="36">
        <v>0.33000000000000185</v>
      </c>
      <c r="P87" s="36">
        <v>-7.5500000000000007</v>
      </c>
      <c r="Q87" s="36">
        <v>-4.7799999999999994</v>
      </c>
      <c r="R87" s="36">
        <v>6.07</v>
      </c>
      <c r="S87" s="36">
        <v>-7.8699999999999992</v>
      </c>
      <c r="T87" s="36">
        <v>1.0399999999999991</v>
      </c>
      <c r="U87" s="36">
        <v>-4.5</v>
      </c>
      <c r="V87" s="36">
        <v>4.34</v>
      </c>
      <c r="W87" s="36">
        <v>-1.5899999999999999</v>
      </c>
      <c r="X87" s="36">
        <v>6.509999999999998</v>
      </c>
      <c r="Y87" s="36">
        <v>-5.9399999999999995</v>
      </c>
      <c r="Z87" s="36">
        <v>-4.0199999999999996</v>
      </c>
      <c r="AA87" s="36">
        <v>-3.379999999999999</v>
      </c>
      <c r="AB87" s="37">
        <v>-6.620000000000001</v>
      </c>
    </row>
    <row r="88" spans="2:28" x14ac:dyDescent="0.25">
      <c r="B88" s="46" t="str">
        <f t="shared" si="3"/>
        <v>15.09.2020</v>
      </c>
      <c r="C88" s="47">
        <f t="shared" si="4"/>
        <v>31.219999999999995</v>
      </c>
      <c r="D88" s="48">
        <f t="shared" si="5"/>
        <v>-51.08</v>
      </c>
      <c r="E88" s="35">
        <v>2.34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-2.7899999999999991</v>
      </c>
      <c r="M88" s="36">
        <v>1.8000000000000007</v>
      </c>
      <c r="N88" s="36">
        <v>-0.83000000000000185</v>
      </c>
      <c r="O88" s="36">
        <v>-2.75</v>
      </c>
      <c r="P88" s="36">
        <v>2.2199999999999989</v>
      </c>
      <c r="Q88" s="36">
        <v>-1.629999999999999</v>
      </c>
      <c r="R88" s="36">
        <v>-7.4500000000000011</v>
      </c>
      <c r="S88" s="36">
        <v>6.0799999999999983</v>
      </c>
      <c r="T88" s="36">
        <v>-7.3000000000000007</v>
      </c>
      <c r="U88" s="36">
        <v>-7.67</v>
      </c>
      <c r="V88" s="36">
        <v>6.27</v>
      </c>
      <c r="W88" s="36">
        <v>4.879999999999999</v>
      </c>
      <c r="X88" s="36">
        <v>-7.2299999999999986</v>
      </c>
      <c r="Y88" s="36">
        <v>-7.5299999999999994</v>
      </c>
      <c r="Z88" s="36">
        <v>-5.9</v>
      </c>
      <c r="AA88" s="36">
        <v>5.84</v>
      </c>
      <c r="AB88" s="37">
        <v>1.7899999999999991</v>
      </c>
    </row>
    <row r="89" spans="2:28" x14ac:dyDescent="0.25">
      <c r="B89" s="46" t="str">
        <f t="shared" si="3"/>
        <v>16.09.2020</v>
      </c>
      <c r="C89" s="47">
        <f t="shared" si="4"/>
        <v>42.36</v>
      </c>
      <c r="D89" s="48">
        <f t="shared" si="5"/>
        <v>-31.570000000000004</v>
      </c>
      <c r="E89" s="35">
        <v>3.5799999999999983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-3.9700000000000006</v>
      </c>
      <c r="M89" s="36">
        <v>-3.4399999999999995</v>
      </c>
      <c r="N89" s="36">
        <v>6.3800000000000026</v>
      </c>
      <c r="O89" s="36">
        <v>3.6499999999999986</v>
      </c>
      <c r="P89" s="36">
        <v>6.59</v>
      </c>
      <c r="Q89" s="36">
        <v>5.0300000000000011</v>
      </c>
      <c r="R89" s="36">
        <v>-1.7100000000000009</v>
      </c>
      <c r="S89" s="36">
        <v>3.0199999999999996</v>
      </c>
      <c r="T89" s="36">
        <v>-7.3599999999999994</v>
      </c>
      <c r="U89" s="36">
        <v>0.14999999999999858</v>
      </c>
      <c r="V89" s="36">
        <v>-7.83</v>
      </c>
      <c r="W89" s="36">
        <v>-4.3900000000000006</v>
      </c>
      <c r="X89" s="36">
        <v>-1.75</v>
      </c>
      <c r="Y89" s="36">
        <v>-1.120000000000001</v>
      </c>
      <c r="Z89" s="36">
        <v>2.3299999999999983</v>
      </c>
      <c r="AA89" s="36">
        <v>6.240000000000002</v>
      </c>
      <c r="AB89" s="37">
        <v>5.3900000000000006</v>
      </c>
    </row>
    <row r="90" spans="2:28" x14ac:dyDescent="0.25">
      <c r="B90" s="46" t="str">
        <f t="shared" si="3"/>
        <v>17.09.2020</v>
      </c>
      <c r="C90" s="47">
        <f t="shared" si="4"/>
        <v>6.9200000000000017</v>
      </c>
      <c r="D90" s="48">
        <f t="shared" si="5"/>
        <v>-55.89</v>
      </c>
      <c r="E90" s="35">
        <v>-2.3999999999999986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-1.8999999999999986</v>
      </c>
      <c r="M90" s="36">
        <v>-1.1900000000000013</v>
      </c>
      <c r="N90" s="36">
        <v>-7.4499999999999993</v>
      </c>
      <c r="O90" s="36">
        <v>-4.7899999999999991</v>
      </c>
      <c r="P90" s="36">
        <v>-3.2100000000000009</v>
      </c>
      <c r="Q90" s="36">
        <v>-4.9300000000000033</v>
      </c>
      <c r="R90" s="36">
        <v>-5.1400000000000006</v>
      </c>
      <c r="S90" s="36">
        <v>2.5600000000000023</v>
      </c>
      <c r="T90" s="36">
        <v>-6.0999999999999979</v>
      </c>
      <c r="U90" s="36">
        <v>-3.7300000000000004</v>
      </c>
      <c r="V90" s="36">
        <v>-4.0399999999999991</v>
      </c>
      <c r="W90" s="36">
        <v>-2.6099999999999994</v>
      </c>
      <c r="X90" s="36">
        <v>-0.67000000000000171</v>
      </c>
      <c r="Y90" s="36">
        <v>-3.990000000000002</v>
      </c>
      <c r="Z90" s="36">
        <v>-2.2600000000000016</v>
      </c>
      <c r="AA90" s="36">
        <v>4.3599999999999994</v>
      </c>
      <c r="AB90" s="37">
        <v>-3.879999999999999</v>
      </c>
    </row>
    <row r="91" spans="2:28" x14ac:dyDescent="0.25">
      <c r="B91" s="46" t="str">
        <f t="shared" si="3"/>
        <v>18.09.2020</v>
      </c>
      <c r="C91" s="47">
        <f t="shared" si="4"/>
        <v>19.209999999999997</v>
      </c>
      <c r="D91" s="48">
        <f t="shared" si="5"/>
        <v>-31.609999999999996</v>
      </c>
      <c r="E91" s="35">
        <v>-3.120000000000001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-2.1799999999999997</v>
      </c>
      <c r="M91" s="36">
        <v>2.75</v>
      </c>
      <c r="N91" s="36">
        <v>3.0799999999999983</v>
      </c>
      <c r="O91" s="36">
        <v>2.3599999999999994</v>
      </c>
      <c r="P91" s="36">
        <v>3.0199999999999996</v>
      </c>
      <c r="Q91" s="36">
        <v>-7.3099999999999987</v>
      </c>
      <c r="R91" s="36">
        <v>-0.23000000000000398</v>
      </c>
      <c r="S91" s="36">
        <v>-3.4199999999999982</v>
      </c>
      <c r="T91" s="36">
        <v>-3.0599999999999987</v>
      </c>
      <c r="U91" s="36">
        <v>-7.0599999999999987</v>
      </c>
      <c r="V91" s="36">
        <v>2.870000000000001</v>
      </c>
      <c r="W91" s="36">
        <v>-0.72999999999999687</v>
      </c>
      <c r="X91" s="36">
        <v>2.8900000000000006</v>
      </c>
      <c r="Y91" s="36">
        <v>-3.8200000000000003</v>
      </c>
      <c r="Z91" s="36">
        <v>-3.8000000000000007</v>
      </c>
      <c r="AA91" s="36">
        <v>0.89999999999999858</v>
      </c>
      <c r="AB91" s="37">
        <v>1.3399999999999999</v>
      </c>
    </row>
    <row r="92" spans="2:28" x14ac:dyDescent="0.25">
      <c r="B92" s="46" t="str">
        <f t="shared" si="3"/>
        <v>19.09.2020</v>
      </c>
      <c r="C92" s="47">
        <f t="shared" si="4"/>
        <v>15.34</v>
      </c>
      <c r="D92" s="48">
        <f t="shared" si="5"/>
        <v>-43.710000000000008</v>
      </c>
      <c r="E92" s="35">
        <v>-3.4299999999999997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-4.4499999999999993</v>
      </c>
      <c r="M92" s="36">
        <v>-6.1500000000000021</v>
      </c>
      <c r="N92" s="36">
        <v>-2.2200000000000024</v>
      </c>
      <c r="O92" s="36">
        <v>2.8100000000000023</v>
      </c>
      <c r="P92" s="36">
        <v>2.8000000000000007</v>
      </c>
      <c r="Q92" s="36">
        <v>-0.93999999999999773</v>
      </c>
      <c r="R92" s="36">
        <v>-2.3100000000000023</v>
      </c>
      <c r="S92" s="36">
        <v>2.2199999999999989</v>
      </c>
      <c r="T92" s="36">
        <v>-6.8000000000000007</v>
      </c>
      <c r="U92" s="36">
        <v>-5.6999999999999993</v>
      </c>
      <c r="V92" s="36">
        <v>-0.32000000000000028</v>
      </c>
      <c r="W92" s="36">
        <v>2.7099999999999973</v>
      </c>
      <c r="X92" s="36">
        <v>2.4700000000000024</v>
      </c>
      <c r="Y92" s="36">
        <v>-2.639999999999997</v>
      </c>
      <c r="Z92" s="36">
        <v>-4.4800000000000004</v>
      </c>
      <c r="AA92" s="36">
        <v>-7.7000000000000028</v>
      </c>
      <c r="AB92" s="37">
        <v>2.3299999999999983</v>
      </c>
    </row>
    <row r="93" spans="2:28" x14ac:dyDescent="0.25">
      <c r="B93" s="46" t="str">
        <f t="shared" si="3"/>
        <v>20.09.2020</v>
      </c>
      <c r="C93" s="47">
        <f t="shared" si="4"/>
        <v>31.739999999999995</v>
      </c>
      <c r="D93" s="48">
        <f t="shared" si="5"/>
        <v>-53.78</v>
      </c>
      <c r="E93" s="35">
        <v>1.4899999999999984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-3.9400000000000013</v>
      </c>
      <c r="M93" s="36">
        <v>-1.7300000000000004</v>
      </c>
      <c r="N93" s="36">
        <v>-1.9100000000000001</v>
      </c>
      <c r="O93" s="36">
        <v>1.379999999999999</v>
      </c>
      <c r="P93" s="36">
        <v>-6.3299999999999983</v>
      </c>
      <c r="Q93" s="36">
        <v>6.5</v>
      </c>
      <c r="R93" s="36">
        <v>5.6699999999999982</v>
      </c>
      <c r="S93" s="36">
        <v>-10.42</v>
      </c>
      <c r="T93" s="36">
        <v>5.73</v>
      </c>
      <c r="U93" s="36">
        <v>2.9799999999999969</v>
      </c>
      <c r="V93" s="36">
        <v>1.879999999999999</v>
      </c>
      <c r="W93" s="36">
        <v>-6.3599999999999977</v>
      </c>
      <c r="X93" s="36">
        <v>6.110000000000003</v>
      </c>
      <c r="Y93" s="36">
        <v>-5.4299999999999979</v>
      </c>
      <c r="Z93" s="36">
        <v>-8.49</v>
      </c>
      <c r="AA93" s="36">
        <v>-6.82</v>
      </c>
      <c r="AB93" s="37">
        <v>-2.3500000000000014</v>
      </c>
    </row>
    <row r="94" spans="2:28" x14ac:dyDescent="0.25">
      <c r="B94" s="46" t="str">
        <f t="shared" si="3"/>
        <v>21.09.2020</v>
      </c>
      <c r="C94" s="47">
        <f t="shared" si="4"/>
        <v>12.3</v>
      </c>
      <c r="D94" s="48">
        <f t="shared" si="5"/>
        <v>-55.980000000000004</v>
      </c>
      <c r="E94" s="35">
        <v>1.0100000000000016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-3.6900000000000013</v>
      </c>
      <c r="M94" s="36">
        <v>-5.82</v>
      </c>
      <c r="N94" s="36">
        <v>-5.9600000000000009</v>
      </c>
      <c r="O94" s="36">
        <v>7.9999999999998295E-2</v>
      </c>
      <c r="P94" s="36">
        <v>2.1900000000000013</v>
      </c>
      <c r="Q94" s="36">
        <v>-7.43</v>
      </c>
      <c r="R94" s="36">
        <v>-1.25</v>
      </c>
      <c r="S94" s="36">
        <v>-4.5600000000000023</v>
      </c>
      <c r="T94" s="36">
        <v>-1.5500000000000007</v>
      </c>
      <c r="U94" s="36">
        <v>-5.9999999999998721E-2</v>
      </c>
      <c r="V94" s="36">
        <v>-6.84</v>
      </c>
      <c r="W94" s="36">
        <v>-5.98</v>
      </c>
      <c r="X94" s="36">
        <v>4.82</v>
      </c>
      <c r="Y94" s="36">
        <v>-3.5300000000000011</v>
      </c>
      <c r="Z94" s="36">
        <v>-7.1</v>
      </c>
      <c r="AA94" s="36">
        <v>4.1999999999999993</v>
      </c>
      <c r="AB94" s="37">
        <v>-2.2100000000000009</v>
      </c>
    </row>
    <row r="95" spans="2:28" x14ac:dyDescent="0.25">
      <c r="B95" s="46" t="str">
        <f t="shared" si="3"/>
        <v>22.09.2020</v>
      </c>
      <c r="C95" s="47">
        <f t="shared" si="4"/>
        <v>32.83</v>
      </c>
      <c r="D95" s="48">
        <f t="shared" si="5"/>
        <v>-18.170000000000002</v>
      </c>
      <c r="E95" s="35">
        <v>0.85999999999999943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-2.91</v>
      </c>
      <c r="M95" s="36">
        <v>0.72000000000000242</v>
      </c>
      <c r="N95" s="36">
        <v>2.1400000000000006</v>
      </c>
      <c r="O95" s="36">
        <v>-2.6000000000000014</v>
      </c>
      <c r="P95" s="36">
        <v>2.0700000000000003</v>
      </c>
      <c r="Q95" s="36">
        <v>2.0399999999999991</v>
      </c>
      <c r="R95" s="36">
        <v>4.41</v>
      </c>
      <c r="S95" s="36">
        <v>-0.80000000000000071</v>
      </c>
      <c r="T95" s="36">
        <v>-1.1799999999999997</v>
      </c>
      <c r="U95" s="36">
        <v>5.509999999999998</v>
      </c>
      <c r="V95" s="36">
        <v>5.2500000000000036</v>
      </c>
      <c r="W95" s="36">
        <v>0.17999999999999972</v>
      </c>
      <c r="X95" s="36">
        <v>2.3499999999999979</v>
      </c>
      <c r="Y95" s="36">
        <v>1.9199999999999982</v>
      </c>
      <c r="Z95" s="36">
        <v>-7.8599999999999994</v>
      </c>
      <c r="AA95" s="36">
        <v>5.379999999999999</v>
      </c>
      <c r="AB95" s="37">
        <v>-2.8200000000000003</v>
      </c>
    </row>
    <row r="96" spans="2:28" x14ac:dyDescent="0.25">
      <c r="B96" s="46" t="str">
        <f t="shared" si="3"/>
        <v>23.09.2020</v>
      </c>
      <c r="C96" s="47">
        <f t="shared" si="4"/>
        <v>14.940000000000005</v>
      </c>
      <c r="D96" s="48">
        <f t="shared" si="5"/>
        <v>-41.519999999999982</v>
      </c>
      <c r="E96" s="35">
        <v>1.1000000000000014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-1.6999999999999993</v>
      </c>
      <c r="M96" s="36">
        <v>-1.9299999999999997</v>
      </c>
      <c r="N96" s="36">
        <v>-1.75</v>
      </c>
      <c r="O96" s="36">
        <v>0.23000000000000043</v>
      </c>
      <c r="P96" s="36">
        <v>-6.6899999999999977</v>
      </c>
      <c r="Q96" s="36">
        <v>1.6900000000000013</v>
      </c>
      <c r="R96" s="36">
        <v>-10.099999999999998</v>
      </c>
      <c r="S96" s="36">
        <v>3</v>
      </c>
      <c r="T96" s="36">
        <v>-9.1099999999999977</v>
      </c>
      <c r="U96" s="36">
        <v>5.57</v>
      </c>
      <c r="V96" s="36">
        <v>-2.2299999999999969</v>
      </c>
      <c r="W96" s="36">
        <v>-2.1799999999999997</v>
      </c>
      <c r="X96" s="36">
        <v>1.7899999999999991</v>
      </c>
      <c r="Y96" s="36">
        <v>-2.5599999999999987</v>
      </c>
      <c r="Z96" s="36">
        <v>-2.91</v>
      </c>
      <c r="AA96" s="36">
        <v>1.5600000000000023</v>
      </c>
      <c r="AB96" s="37">
        <v>-0.35999999999999943</v>
      </c>
    </row>
    <row r="97" spans="2:28" x14ac:dyDescent="0.25">
      <c r="B97" s="46" t="str">
        <f t="shared" si="3"/>
        <v>24.09.2020</v>
      </c>
      <c r="C97" s="47">
        <f t="shared" si="4"/>
        <v>16.689999999999998</v>
      </c>
      <c r="D97" s="48">
        <f t="shared" si="5"/>
        <v>-45.69</v>
      </c>
      <c r="E97" s="35">
        <v>0.98000000000000043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-2.91</v>
      </c>
      <c r="M97" s="36">
        <v>3.3299999999999983</v>
      </c>
      <c r="N97" s="36">
        <v>-6.9100000000000019</v>
      </c>
      <c r="O97" s="36">
        <v>0.41999999999999815</v>
      </c>
      <c r="P97" s="36">
        <v>-4.3800000000000008</v>
      </c>
      <c r="Q97" s="36">
        <v>-5.51</v>
      </c>
      <c r="R97" s="36">
        <v>1.9999999999999574E-2</v>
      </c>
      <c r="S97" s="36">
        <v>-7.4299999999999979</v>
      </c>
      <c r="T97" s="36">
        <v>-1.8500000000000014</v>
      </c>
      <c r="U97" s="36">
        <v>-2.1099999999999994</v>
      </c>
      <c r="V97" s="36">
        <v>-4.0399999999999991</v>
      </c>
      <c r="W97" s="36">
        <v>2.4299999999999997</v>
      </c>
      <c r="X97" s="36">
        <v>-4.8099999999999987</v>
      </c>
      <c r="Y97" s="36">
        <v>-5.7399999999999984</v>
      </c>
      <c r="Z97" s="36">
        <v>2.0700000000000003</v>
      </c>
      <c r="AA97" s="36">
        <v>4.990000000000002</v>
      </c>
      <c r="AB97" s="37">
        <v>2.4499999999999993</v>
      </c>
    </row>
    <row r="98" spans="2:28" x14ac:dyDescent="0.25">
      <c r="B98" s="46" t="str">
        <f t="shared" si="3"/>
        <v>25.09.2020</v>
      </c>
      <c r="C98" s="47">
        <f t="shared" si="4"/>
        <v>31.959999999999997</v>
      </c>
      <c r="D98" s="48">
        <f t="shared" si="5"/>
        <v>-51.910000000000011</v>
      </c>
      <c r="E98" s="35">
        <v>-5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-4.5</v>
      </c>
      <c r="M98" s="36">
        <v>-7.48</v>
      </c>
      <c r="N98" s="36">
        <v>-4.2799999999999994</v>
      </c>
      <c r="O98" s="36">
        <v>4.0400000000000027</v>
      </c>
      <c r="P98" s="36">
        <v>4.84</v>
      </c>
      <c r="Q98" s="36">
        <v>-6.5700000000000021</v>
      </c>
      <c r="R98" s="36">
        <v>4.41</v>
      </c>
      <c r="S98" s="36">
        <v>4.9399999999999977</v>
      </c>
      <c r="T98" s="36">
        <v>-7.24</v>
      </c>
      <c r="U98" s="36">
        <v>-6.9500000000000011</v>
      </c>
      <c r="V98" s="36">
        <v>5.07</v>
      </c>
      <c r="W98" s="36">
        <v>2.5</v>
      </c>
      <c r="X98" s="36">
        <v>3.6899999999999977</v>
      </c>
      <c r="Y98" s="36">
        <v>-6.5600000000000005</v>
      </c>
      <c r="Z98" s="36">
        <v>-5.0800000000000018</v>
      </c>
      <c r="AA98" s="36">
        <v>2.4699999999999989</v>
      </c>
      <c r="AB98" s="37">
        <v>-3.2499999999999982</v>
      </c>
    </row>
    <row r="99" spans="2:28" x14ac:dyDescent="0.25">
      <c r="B99" s="46" t="str">
        <f t="shared" si="3"/>
        <v>26.09.2020</v>
      </c>
      <c r="C99" s="47">
        <f t="shared" si="4"/>
        <v>32.19</v>
      </c>
      <c r="D99" s="48">
        <f t="shared" si="5"/>
        <v>-45.63</v>
      </c>
      <c r="E99" s="35">
        <v>5.1499999999999986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-4.1400000000000006</v>
      </c>
      <c r="M99" s="36">
        <v>-6.1400000000000006</v>
      </c>
      <c r="N99" s="36">
        <v>-7.870000000000001</v>
      </c>
      <c r="O99" s="36">
        <v>-7.91</v>
      </c>
      <c r="P99" s="36">
        <v>4.32</v>
      </c>
      <c r="Q99" s="36">
        <v>-0.78000000000000114</v>
      </c>
      <c r="R99" s="36">
        <v>4.7899999999999991</v>
      </c>
      <c r="S99" s="36">
        <v>-1.2399999999999984</v>
      </c>
      <c r="T99" s="36">
        <v>1.0500000000000007</v>
      </c>
      <c r="U99" s="36">
        <v>-1.8200000000000003</v>
      </c>
      <c r="V99" s="36">
        <v>3.9899999999999984</v>
      </c>
      <c r="W99" s="36">
        <v>3.9499999999999993</v>
      </c>
      <c r="X99" s="36">
        <v>4.66</v>
      </c>
      <c r="Y99" s="36">
        <v>-5.5799999999999983</v>
      </c>
      <c r="Z99" s="36">
        <v>-5.6400000000000006</v>
      </c>
      <c r="AA99" s="36">
        <v>4.2799999999999976</v>
      </c>
      <c r="AB99" s="37">
        <v>-4.51</v>
      </c>
    </row>
    <row r="100" spans="2:28" x14ac:dyDescent="0.25">
      <c r="B100" s="46" t="str">
        <f t="shared" si="3"/>
        <v>27.09.2020</v>
      </c>
      <c r="C100" s="47">
        <f t="shared" si="4"/>
        <v>17.129999999999995</v>
      </c>
      <c r="D100" s="48">
        <f t="shared" si="5"/>
        <v>-37.399999999999991</v>
      </c>
      <c r="E100" s="35">
        <v>-6.1300000000000008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-0.78000000000000114</v>
      </c>
      <c r="M100" s="36">
        <v>-1.0999999999999979</v>
      </c>
      <c r="N100" s="36">
        <v>-7.4699999999999989</v>
      </c>
      <c r="O100" s="36">
        <v>-7.93</v>
      </c>
      <c r="P100" s="36">
        <v>1.6400000000000006</v>
      </c>
      <c r="Q100" s="36">
        <v>3.9400000000000013</v>
      </c>
      <c r="R100" s="36">
        <v>3.7199999999999989</v>
      </c>
      <c r="S100" s="36">
        <v>0.52999999999999758</v>
      </c>
      <c r="T100" s="36">
        <v>4.6699999999999982</v>
      </c>
      <c r="U100" s="36">
        <v>7.9999999999998295E-2</v>
      </c>
      <c r="V100" s="36">
        <v>1.9999999999999574E-2</v>
      </c>
      <c r="W100" s="36">
        <v>1.0199999999999996</v>
      </c>
      <c r="X100" s="36">
        <v>1.5100000000000016</v>
      </c>
      <c r="Y100" s="36">
        <v>-5.24</v>
      </c>
      <c r="Z100" s="36">
        <v>-7.8699999999999992</v>
      </c>
      <c r="AA100" s="36">
        <v>-5.9499999999999993</v>
      </c>
      <c r="AB100" s="37">
        <v>-1.0599999999999987</v>
      </c>
    </row>
    <row r="101" spans="2:28" x14ac:dyDescent="0.25">
      <c r="B101" s="46" t="str">
        <f t="shared" si="3"/>
        <v>28.09.2020</v>
      </c>
      <c r="C101" s="47">
        <f t="shared" si="4"/>
        <v>41.91</v>
      </c>
      <c r="D101" s="48">
        <f t="shared" si="5"/>
        <v>-30.25</v>
      </c>
      <c r="E101" s="35">
        <v>-0.76999999999999957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-2.66</v>
      </c>
      <c r="M101" s="36">
        <v>3.3999999999999986</v>
      </c>
      <c r="N101" s="36">
        <v>-7.5299999999999994</v>
      </c>
      <c r="O101" s="36">
        <v>3.75</v>
      </c>
      <c r="P101" s="36">
        <v>3.91</v>
      </c>
      <c r="Q101" s="36">
        <v>4.84</v>
      </c>
      <c r="R101" s="36">
        <v>-1.5399999999999991</v>
      </c>
      <c r="S101" s="36">
        <v>3.870000000000001</v>
      </c>
      <c r="T101" s="36">
        <v>0.73000000000000043</v>
      </c>
      <c r="U101" s="36">
        <v>4.84</v>
      </c>
      <c r="V101" s="36">
        <v>4.6500000000000021</v>
      </c>
      <c r="W101" s="36">
        <v>1</v>
      </c>
      <c r="X101" s="36">
        <v>2.0399999999999991</v>
      </c>
      <c r="Y101" s="36">
        <v>-10.770000000000001</v>
      </c>
      <c r="Z101" s="36">
        <v>4.66</v>
      </c>
      <c r="AA101" s="36">
        <v>4.2199999999999989</v>
      </c>
      <c r="AB101" s="37">
        <v>-7.75</v>
      </c>
    </row>
    <row r="102" spans="2:28" x14ac:dyDescent="0.25">
      <c r="B102" s="46" t="str">
        <f>B67</f>
        <v>29.09.2020</v>
      </c>
      <c r="C102" s="47">
        <f t="shared" si="4"/>
        <v>5.3699999999999903</v>
      </c>
      <c r="D102" s="48">
        <f t="shared" si="5"/>
        <v>-60.429999999999993</v>
      </c>
      <c r="E102" s="35">
        <v>-1.7399999999999984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-8.5499999999999989</v>
      </c>
      <c r="M102" s="36">
        <v>-6.7100000000000009</v>
      </c>
      <c r="N102" s="36">
        <v>-7.3400000000000016</v>
      </c>
      <c r="O102" s="36">
        <v>-8.0399999999999991</v>
      </c>
      <c r="P102" s="36">
        <v>-8.6199999999999974</v>
      </c>
      <c r="Q102" s="36">
        <v>-4.0000000000000036</v>
      </c>
      <c r="R102" s="36">
        <v>0.87999999999999545</v>
      </c>
      <c r="S102" s="36">
        <v>-0.78000000000000114</v>
      </c>
      <c r="T102" s="36">
        <v>0.60999999999999943</v>
      </c>
      <c r="U102" s="36">
        <v>0.57999999999999829</v>
      </c>
      <c r="V102" s="36">
        <v>-2.0199999999999996</v>
      </c>
      <c r="W102" s="36">
        <v>0.13999999999999702</v>
      </c>
      <c r="X102" s="36">
        <v>2.3900000000000006</v>
      </c>
      <c r="Y102" s="36">
        <v>-7.5199999999999978</v>
      </c>
      <c r="Z102" s="36">
        <v>-2.3599999999999994</v>
      </c>
      <c r="AA102" s="36">
        <v>0.76999999999999957</v>
      </c>
      <c r="AB102" s="37">
        <v>-4.4899999999999984</v>
      </c>
    </row>
    <row r="103" spans="2:28" x14ac:dyDescent="0.25">
      <c r="B103" s="49" t="str">
        <f t="shared" si="3"/>
        <v>30.09.2020</v>
      </c>
      <c r="C103" s="58">
        <f t="shared" si="4"/>
        <v>0.26000000000000156</v>
      </c>
      <c r="D103" s="59">
        <f t="shared" si="5"/>
        <v>-95.56</v>
      </c>
      <c r="E103" s="50">
        <v>-2.4699999999999989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1">
        <v>0</v>
      </c>
      <c r="M103" s="51">
        <v>0</v>
      </c>
      <c r="N103" s="51">
        <v>0</v>
      </c>
      <c r="O103" s="51">
        <v>0</v>
      </c>
      <c r="P103" s="51">
        <v>0</v>
      </c>
      <c r="Q103" s="51">
        <v>0</v>
      </c>
      <c r="R103" s="51">
        <v>-9.6999999999999993</v>
      </c>
      <c r="S103" s="51">
        <v>-1.240000000000002</v>
      </c>
      <c r="T103" s="51">
        <v>-8.3299999999999983</v>
      </c>
      <c r="U103" s="51">
        <v>-7.5999999999999979</v>
      </c>
      <c r="V103" s="51">
        <v>0.26000000000000156</v>
      </c>
      <c r="W103" s="51">
        <v>-5</v>
      </c>
      <c r="X103" s="51">
        <v>-14.22</v>
      </c>
      <c r="Y103" s="51">
        <v>-15.25</v>
      </c>
      <c r="Z103" s="51">
        <v>-10.830000000000002</v>
      </c>
      <c r="AA103" s="51">
        <v>-11.170000000000002</v>
      </c>
      <c r="AB103" s="52">
        <v>-12.219999999999999</v>
      </c>
    </row>
    <row r="104" spans="2:28" x14ac:dyDescent="0.25">
      <c r="B104" s="1"/>
      <c r="C104" s="1"/>
      <c r="D104" s="1"/>
    </row>
  </sheetData>
  <mergeCells count="69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B37:B38"/>
    <mergeCell ref="C37:D38"/>
    <mergeCell ref="C49:D49"/>
    <mergeCell ref="E37:AB37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61:D61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8:D68"/>
    <mergeCell ref="B72:B73"/>
    <mergeCell ref="C72:D73"/>
    <mergeCell ref="E72:AB72"/>
    <mergeCell ref="C62:D62"/>
    <mergeCell ref="C63:D63"/>
    <mergeCell ref="C64:D64"/>
    <mergeCell ref="C65:D65"/>
    <mergeCell ref="C66:D66"/>
    <mergeCell ref="C67:D67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4"/>
  <sheetViews>
    <sheetView zoomScale="85" zoomScaleNormal="85" workbookViewId="0">
      <selection activeCell="C70" sqref="C70"/>
    </sheetView>
  </sheetViews>
  <sheetFormatPr defaultRowHeight="15" x14ac:dyDescent="0.25"/>
  <cols>
    <col min="1" max="1" width="9.140625" style="1"/>
    <col min="2" max="2" width="18.42578125" style="2" bestFit="1" customWidth="1"/>
    <col min="3" max="4" width="8.7109375" style="2" customWidth="1"/>
    <col min="5" max="28" width="8.7109375" style="1" customWidth="1"/>
    <col min="29" max="16384" width="9.140625" style="1"/>
  </cols>
  <sheetData>
    <row r="2" spans="2:28" ht="23.25" x14ac:dyDescent="0.35">
      <c r="B2" s="76" t="s">
        <v>38</v>
      </c>
      <c r="C2" s="78" t="s">
        <v>39</v>
      </c>
      <c r="D2" s="79"/>
      <c r="E2" s="82" t="s">
        <v>77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Bot="1" x14ac:dyDescent="0.3">
      <c r="B3" s="77"/>
      <c r="C3" s="80"/>
      <c r="D3" s="81"/>
      <c r="E3" s="31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32" t="s">
        <v>13</v>
      </c>
      <c r="Q3" s="32" t="s">
        <v>14</v>
      </c>
      <c r="R3" s="32" t="s">
        <v>15</v>
      </c>
      <c r="S3" s="32" t="s">
        <v>16</v>
      </c>
      <c r="T3" s="32" t="s">
        <v>17</v>
      </c>
      <c r="U3" s="32" t="s">
        <v>18</v>
      </c>
      <c r="V3" s="32" t="s">
        <v>19</v>
      </c>
      <c r="W3" s="32" t="s">
        <v>20</v>
      </c>
      <c r="X3" s="32" t="s">
        <v>21</v>
      </c>
      <c r="Y3" s="32" t="s">
        <v>22</v>
      </c>
      <c r="Z3" s="32" t="s">
        <v>23</v>
      </c>
      <c r="AA3" s="32" t="s">
        <v>24</v>
      </c>
      <c r="AB3" s="33" t="s">
        <v>25</v>
      </c>
    </row>
    <row r="4" spans="2:28" x14ac:dyDescent="0.25">
      <c r="B4" s="34" t="str">
        <f>'Angazirana aFRR energija'!B4</f>
        <v>01.09.2020</v>
      </c>
      <c r="C4" s="97">
        <f>SUM(E4:AB4)</f>
        <v>104</v>
      </c>
      <c r="D4" s="100"/>
      <c r="E4" s="35">
        <v>11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1</v>
      </c>
      <c r="L4" s="36">
        <v>1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30</v>
      </c>
      <c r="T4" s="36">
        <v>20</v>
      </c>
      <c r="U4" s="36">
        <v>2</v>
      </c>
      <c r="V4" s="36">
        <v>0</v>
      </c>
      <c r="W4" s="36">
        <v>0</v>
      </c>
      <c r="X4" s="36">
        <v>5</v>
      </c>
      <c r="Y4" s="36">
        <v>31</v>
      </c>
      <c r="Z4" s="36">
        <v>3</v>
      </c>
      <c r="AA4" s="36">
        <v>0</v>
      </c>
      <c r="AB4" s="37">
        <v>0</v>
      </c>
    </row>
    <row r="5" spans="2:28" x14ac:dyDescent="0.25">
      <c r="B5" s="38" t="str">
        <f>'Angazirana aFRR energija'!B5</f>
        <v>02.09.2020</v>
      </c>
      <c r="C5" s="97">
        <f>SUM(E5:AB5)</f>
        <v>45</v>
      </c>
      <c r="D5" s="100"/>
      <c r="E5" s="35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36">
        <v>19</v>
      </c>
      <c r="T5" s="36">
        <v>26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7">
        <v>0</v>
      </c>
    </row>
    <row r="6" spans="2:28" x14ac:dyDescent="0.25">
      <c r="B6" s="38" t="str">
        <f>'Angazirana aFRR energija'!B6</f>
        <v>03.09.2020</v>
      </c>
      <c r="C6" s="85">
        <f t="shared" ref="C6:C33" si="0">SUM(E6:AB6)</f>
        <v>0</v>
      </c>
      <c r="D6" s="98"/>
      <c r="E6" s="35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0</v>
      </c>
      <c r="AA6" s="36">
        <v>0</v>
      </c>
      <c r="AB6" s="37">
        <v>0</v>
      </c>
    </row>
    <row r="7" spans="2:28" x14ac:dyDescent="0.25">
      <c r="B7" s="38" t="str">
        <f>'Angazirana aFRR energija'!B7</f>
        <v>04.09.2020</v>
      </c>
      <c r="C7" s="85">
        <f t="shared" si="0"/>
        <v>202</v>
      </c>
      <c r="D7" s="98"/>
      <c r="E7" s="35">
        <v>8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22</v>
      </c>
      <c r="O7" s="36">
        <v>30</v>
      </c>
      <c r="P7" s="36">
        <v>30</v>
      </c>
      <c r="Q7" s="36">
        <v>30</v>
      </c>
      <c r="R7" s="36">
        <v>30</v>
      </c>
      <c r="S7" s="36">
        <v>15</v>
      </c>
      <c r="T7" s="36">
        <v>20</v>
      </c>
      <c r="U7" s="36">
        <v>0</v>
      </c>
      <c r="V7" s="36">
        <v>0</v>
      </c>
      <c r="W7" s="36">
        <v>0</v>
      </c>
      <c r="X7" s="36">
        <v>0</v>
      </c>
      <c r="Y7" s="36">
        <v>17</v>
      </c>
      <c r="Z7" s="36">
        <v>0</v>
      </c>
      <c r="AA7" s="36">
        <v>0</v>
      </c>
      <c r="AB7" s="37">
        <v>0</v>
      </c>
    </row>
    <row r="8" spans="2:28" x14ac:dyDescent="0.25">
      <c r="B8" s="38" t="str">
        <f>'Angazirana aFRR energija'!B8</f>
        <v>05.09.2020</v>
      </c>
      <c r="C8" s="85">
        <f t="shared" si="0"/>
        <v>61</v>
      </c>
      <c r="D8" s="98"/>
      <c r="E8" s="35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7</v>
      </c>
      <c r="O8" s="36">
        <v>8</v>
      </c>
      <c r="P8" s="36">
        <v>0</v>
      </c>
      <c r="Q8" s="36">
        <v>12</v>
      </c>
      <c r="R8" s="36">
        <v>18</v>
      </c>
      <c r="S8" s="36">
        <v>5</v>
      </c>
      <c r="T8" s="36">
        <v>1</v>
      </c>
      <c r="U8" s="36">
        <v>0</v>
      </c>
      <c r="V8" s="36">
        <v>10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7">
        <v>0</v>
      </c>
    </row>
    <row r="9" spans="2:28" x14ac:dyDescent="0.25">
      <c r="B9" s="38" t="str">
        <f>'Angazirana aFRR energija'!B9</f>
        <v>06.09.2020</v>
      </c>
      <c r="C9" s="85">
        <f t="shared" si="0"/>
        <v>36</v>
      </c>
      <c r="D9" s="98"/>
      <c r="E9" s="35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3</v>
      </c>
      <c r="M9" s="36">
        <v>22</v>
      </c>
      <c r="N9" s="36">
        <v>1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7">
        <v>10</v>
      </c>
    </row>
    <row r="10" spans="2:28" x14ac:dyDescent="0.25">
      <c r="B10" s="38" t="str">
        <f>'Angazirana aFRR energija'!B10</f>
        <v>07.09.2020</v>
      </c>
      <c r="C10" s="85">
        <f t="shared" si="0"/>
        <v>173</v>
      </c>
      <c r="D10" s="98"/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22</v>
      </c>
      <c r="Q10" s="36">
        <v>0</v>
      </c>
      <c r="R10" s="36">
        <v>11</v>
      </c>
      <c r="S10" s="36">
        <v>57</v>
      </c>
      <c r="T10" s="36">
        <v>44</v>
      </c>
      <c r="U10" s="36">
        <v>16</v>
      </c>
      <c r="V10" s="36">
        <v>0</v>
      </c>
      <c r="W10" s="36">
        <v>0</v>
      </c>
      <c r="X10" s="36">
        <v>3</v>
      </c>
      <c r="Y10" s="36">
        <v>20</v>
      </c>
      <c r="Z10" s="36">
        <v>0</v>
      </c>
      <c r="AA10" s="36">
        <v>0</v>
      </c>
      <c r="AB10" s="37">
        <v>0</v>
      </c>
    </row>
    <row r="11" spans="2:28" x14ac:dyDescent="0.25">
      <c r="B11" s="38" t="str">
        <f>'Angazirana aFRR energija'!B11</f>
        <v>08.09.2020</v>
      </c>
      <c r="C11" s="85">
        <f t="shared" si="0"/>
        <v>349</v>
      </c>
      <c r="D11" s="98"/>
      <c r="E11" s="35">
        <v>15</v>
      </c>
      <c r="F11" s="36">
        <v>18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11</v>
      </c>
      <c r="O11" s="36">
        <v>35</v>
      </c>
      <c r="P11" s="36">
        <v>31</v>
      </c>
      <c r="Q11" s="36">
        <v>35</v>
      </c>
      <c r="R11" s="36">
        <v>21</v>
      </c>
      <c r="S11" s="36">
        <v>80</v>
      </c>
      <c r="T11" s="36">
        <v>43</v>
      </c>
      <c r="U11" s="36">
        <v>24</v>
      </c>
      <c r="V11" s="36">
        <v>0</v>
      </c>
      <c r="W11" s="36">
        <v>14</v>
      </c>
      <c r="X11" s="36">
        <v>20</v>
      </c>
      <c r="Y11" s="36">
        <v>2</v>
      </c>
      <c r="Z11" s="36">
        <v>0</v>
      </c>
      <c r="AA11" s="36">
        <v>0</v>
      </c>
      <c r="AB11" s="37">
        <v>0</v>
      </c>
    </row>
    <row r="12" spans="2:28" x14ac:dyDescent="0.25">
      <c r="B12" s="38" t="str">
        <f>'Angazirana aFRR energija'!B12</f>
        <v>09.09.2020</v>
      </c>
      <c r="C12" s="85">
        <f t="shared" si="0"/>
        <v>802</v>
      </c>
      <c r="D12" s="98"/>
      <c r="E12" s="35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8</v>
      </c>
      <c r="M12" s="36">
        <v>30</v>
      </c>
      <c r="N12" s="36">
        <v>30</v>
      </c>
      <c r="O12" s="36">
        <v>30</v>
      </c>
      <c r="P12" s="36">
        <v>54</v>
      </c>
      <c r="Q12" s="36">
        <v>60</v>
      </c>
      <c r="R12" s="36">
        <v>60</v>
      </c>
      <c r="S12" s="36">
        <v>111</v>
      </c>
      <c r="T12" s="36">
        <v>70</v>
      </c>
      <c r="U12" s="36">
        <v>52</v>
      </c>
      <c r="V12" s="36">
        <v>65</v>
      </c>
      <c r="W12" s="36">
        <v>38</v>
      </c>
      <c r="X12" s="36">
        <v>40</v>
      </c>
      <c r="Y12" s="36">
        <v>23</v>
      </c>
      <c r="Z12" s="36">
        <v>47</v>
      </c>
      <c r="AA12" s="36">
        <v>46</v>
      </c>
      <c r="AB12" s="37">
        <v>38</v>
      </c>
    </row>
    <row r="13" spans="2:28" ht="16.5" customHeight="1" x14ac:dyDescent="0.25">
      <c r="B13" s="38" t="str">
        <f>'Angazirana aFRR energija'!B13</f>
        <v>10.09.2020</v>
      </c>
      <c r="C13" s="85">
        <f t="shared" si="0"/>
        <v>561</v>
      </c>
      <c r="D13" s="98"/>
      <c r="E13" s="35">
        <v>12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8</v>
      </c>
      <c r="O13" s="36">
        <v>4</v>
      </c>
      <c r="P13" s="36">
        <v>30</v>
      </c>
      <c r="Q13" s="36">
        <v>30</v>
      </c>
      <c r="R13" s="36">
        <v>0</v>
      </c>
      <c r="S13" s="36">
        <v>40</v>
      </c>
      <c r="T13" s="36">
        <v>37</v>
      </c>
      <c r="U13" s="36">
        <v>35</v>
      </c>
      <c r="V13" s="36">
        <v>35</v>
      </c>
      <c r="W13" s="36">
        <v>0</v>
      </c>
      <c r="X13" s="36">
        <v>64</v>
      </c>
      <c r="Y13" s="36">
        <v>83</v>
      </c>
      <c r="Z13" s="36">
        <v>72</v>
      </c>
      <c r="AA13" s="36">
        <v>61</v>
      </c>
      <c r="AB13" s="37">
        <v>50</v>
      </c>
    </row>
    <row r="14" spans="2:28" x14ac:dyDescent="0.25">
      <c r="B14" s="38" t="str">
        <f>'Angazirana aFRR energija'!B14</f>
        <v>11.09.2020</v>
      </c>
      <c r="C14" s="85">
        <f t="shared" si="0"/>
        <v>307</v>
      </c>
      <c r="D14" s="98"/>
      <c r="E14" s="35">
        <v>22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1</v>
      </c>
      <c r="L14" s="36">
        <v>8</v>
      </c>
      <c r="M14" s="36">
        <v>0</v>
      </c>
      <c r="N14" s="36">
        <v>0</v>
      </c>
      <c r="O14" s="36">
        <v>0</v>
      </c>
      <c r="P14" s="36">
        <v>0</v>
      </c>
      <c r="Q14" s="36">
        <v>32</v>
      </c>
      <c r="R14" s="36">
        <v>11</v>
      </c>
      <c r="S14" s="36">
        <v>0</v>
      </c>
      <c r="T14" s="36">
        <v>0</v>
      </c>
      <c r="U14" s="36">
        <v>0</v>
      </c>
      <c r="V14" s="36">
        <v>34</v>
      </c>
      <c r="W14" s="36">
        <v>41</v>
      </c>
      <c r="X14" s="36">
        <v>48</v>
      </c>
      <c r="Y14" s="36">
        <v>43</v>
      </c>
      <c r="Z14" s="36">
        <v>18</v>
      </c>
      <c r="AA14" s="36">
        <v>39</v>
      </c>
      <c r="AB14" s="37">
        <v>10</v>
      </c>
    </row>
    <row r="15" spans="2:28" x14ac:dyDescent="0.25">
      <c r="B15" s="38" t="str">
        <f>'Angazirana aFRR energija'!B15</f>
        <v>12.09.2020</v>
      </c>
      <c r="C15" s="85">
        <f t="shared" si="0"/>
        <v>199</v>
      </c>
      <c r="D15" s="98"/>
      <c r="E15" s="35">
        <v>28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14</v>
      </c>
      <c r="L15" s="36">
        <v>0</v>
      </c>
      <c r="M15" s="36">
        <v>0</v>
      </c>
      <c r="N15" s="36">
        <v>0</v>
      </c>
      <c r="O15" s="36">
        <v>0</v>
      </c>
      <c r="P15" s="36">
        <v>16</v>
      </c>
      <c r="Q15" s="36">
        <v>0</v>
      </c>
      <c r="R15" s="36">
        <v>0</v>
      </c>
      <c r="S15" s="36">
        <v>21</v>
      </c>
      <c r="T15" s="36">
        <v>27</v>
      </c>
      <c r="U15" s="36">
        <v>15</v>
      </c>
      <c r="V15" s="36">
        <v>43</v>
      </c>
      <c r="W15" s="36">
        <v>35</v>
      </c>
      <c r="X15" s="36">
        <v>0</v>
      </c>
      <c r="Y15" s="36">
        <v>0</v>
      </c>
      <c r="Z15" s="36">
        <v>0</v>
      </c>
      <c r="AA15" s="36">
        <v>0</v>
      </c>
      <c r="AB15" s="37">
        <v>0</v>
      </c>
    </row>
    <row r="16" spans="2:28" x14ac:dyDescent="0.25">
      <c r="B16" s="38" t="str">
        <f>'Angazirana aFRR energija'!B16</f>
        <v>13.09.2020</v>
      </c>
      <c r="C16" s="85">
        <f t="shared" si="0"/>
        <v>131</v>
      </c>
      <c r="D16" s="98"/>
      <c r="E16" s="35">
        <v>7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4</v>
      </c>
      <c r="V16" s="36">
        <v>25</v>
      </c>
      <c r="W16" s="36">
        <v>25</v>
      </c>
      <c r="X16" s="36">
        <v>25</v>
      </c>
      <c r="Y16" s="36">
        <v>25</v>
      </c>
      <c r="Z16" s="36">
        <v>20</v>
      </c>
      <c r="AA16" s="36">
        <v>0</v>
      </c>
      <c r="AB16" s="37">
        <v>0</v>
      </c>
    </row>
    <row r="17" spans="2:28" x14ac:dyDescent="0.25">
      <c r="B17" s="38" t="str">
        <f>'Angazirana aFRR energija'!B17</f>
        <v>14.09.2020</v>
      </c>
      <c r="C17" s="85">
        <f t="shared" si="0"/>
        <v>162</v>
      </c>
      <c r="D17" s="98"/>
      <c r="E17" s="35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16</v>
      </c>
      <c r="T17" s="36">
        <v>16</v>
      </c>
      <c r="U17" s="36">
        <v>13</v>
      </c>
      <c r="V17" s="36">
        <v>0</v>
      </c>
      <c r="W17" s="36">
        <v>16</v>
      </c>
      <c r="X17" s="36">
        <v>18</v>
      </c>
      <c r="Y17" s="36">
        <v>39</v>
      </c>
      <c r="Z17" s="36">
        <v>0</v>
      </c>
      <c r="AA17" s="36">
        <v>32</v>
      </c>
      <c r="AB17" s="37">
        <v>12</v>
      </c>
    </row>
    <row r="18" spans="2:28" x14ac:dyDescent="0.25">
      <c r="B18" s="38" t="str">
        <f>'Angazirana aFRR energija'!B18</f>
        <v>15.09.2020</v>
      </c>
      <c r="C18" s="85">
        <f t="shared" si="0"/>
        <v>50</v>
      </c>
      <c r="D18" s="98"/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18</v>
      </c>
      <c r="T18" s="36">
        <v>32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7">
        <v>0</v>
      </c>
    </row>
    <row r="19" spans="2:28" x14ac:dyDescent="0.25">
      <c r="B19" s="38" t="str">
        <f>'Angazirana aFRR energija'!B19</f>
        <v>16.09.2020</v>
      </c>
      <c r="C19" s="85">
        <f t="shared" si="0"/>
        <v>308</v>
      </c>
      <c r="D19" s="98"/>
      <c r="E19" s="35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16</v>
      </c>
      <c r="O19" s="36">
        <v>3</v>
      </c>
      <c r="P19" s="36">
        <v>20</v>
      </c>
      <c r="Q19" s="36">
        <v>30</v>
      </c>
      <c r="R19" s="36">
        <v>50</v>
      </c>
      <c r="S19" s="36">
        <v>14</v>
      </c>
      <c r="T19" s="36">
        <v>57</v>
      </c>
      <c r="U19" s="36">
        <v>50</v>
      </c>
      <c r="V19" s="36">
        <v>32</v>
      </c>
      <c r="W19" s="36">
        <v>0</v>
      </c>
      <c r="X19" s="36">
        <v>0</v>
      </c>
      <c r="Y19" s="36">
        <v>0</v>
      </c>
      <c r="Z19" s="36">
        <v>0</v>
      </c>
      <c r="AA19" s="36">
        <v>11</v>
      </c>
      <c r="AB19" s="37">
        <v>25</v>
      </c>
    </row>
    <row r="20" spans="2:28" x14ac:dyDescent="0.25">
      <c r="B20" s="38" t="str">
        <f>'Angazirana aFRR energija'!B20</f>
        <v>17.09.2020</v>
      </c>
      <c r="C20" s="85">
        <f t="shared" si="0"/>
        <v>87</v>
      </c>
      <c r="D20" s="98"/>
      <c r="E20" s="35">
        <v>14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20</v>
      </c>
      <c r="O20" s="36">
        <v>0</v>
      </c>
      <c r="P20" s="36">
        <v>0</v>
      </c>
      <c r="Q20" s="36">
        <v>2</v>
      </c>
      <c r="R20" s="36">
        <v>21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11</v>
      </c>
      <c r="AB20" s="37">
        <v>19</v>
      </c>
    </row>
    <row r="21" spans="2:28" x14ac:dyDescent="0.25">
      <c r="B21" s="38" t="str">
        <f>'Angazirana aFRR energija'!B21</f>
        <v>18.09.2020</v>
      </c>
      <c r="C21" s="85">
        <f t="shared" si="0"/>
        <v>160</v>
      </c>
      <c r="D21" s="98"/>
      <c r="E21" s="35">
        <v>32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7</v>
      </c>
      <c r="L21" s="36">
        <v>8</v>
      </c>
      <c r="M21" s="36">
        <v>14</v>
      </c>
      <c r="N21" s="36">
        <v>38</v>
      </c>
      <c r="O21" s="36">
        <v>20</v>
      </c>
      <c r="P21" s="36">
        <v>15</v>
      </c>
      <c r="Q21" s="36">
        <v>26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7">
        <v>0</v>
      </c>
    </row>
    <row r="22" spans="2:28" x14ac:dyDescent="0.25">
      <c r="B22" s="38" t="str">
        <f>'Angazirana aFRR energija'!B22</f>
        <v>19.09.2020</v>
      </c>
      <c r="C22" s="85">
        <f t="shared" si="0"/>
        <v>308</v>
      </c>
      <c r="D22" s="98"/>
      <c r="E22" s="35">
        <v>40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33</v>
      </c>
      <c r="Q22" s="36">
        <v>31</v>
      </c>
      <c r="R22" s="36">
        <v>0</v>
      </c>
      <c r="S22" s="36">
        <v>31</v>
      </c>
      <c r="T22" s="36">
        <v>16</v>
      </c>
      <c r="U22" s="36">
        <v>32</v>
      </c>
      <c r="V22" s="36">
        <v>0</v>
      </c>
      <c r="W22" s="36">
        <v>8</v>
      </c>
      <c r="X22" s="36">
        <v>18</v>
      </c>
      <c r="Y22" s="36">
        <v>19</v>
      </c>
      <c r="Z22" s="36">
        <v>50</v>
      </c>
      <c r="AA22" s="36">
        <v>30</v>
      </c>
      <c r="AB22" s="37">
        <v>0</v>
      </c>
    </row>
    <row r="23" spans="2:28" x14ac:dyDescent="0.25">
      <c r="B23" s="38" t="str">
        <f>'Angazirana aFRR energija'!B23</f>
        <v>20.09.2020</v>
      </c>
      <c r="C23" s="85">
        <f t="shared" si="0"/>
        <v>442</v>
      </c>
      <c r="D23" s="98"/>
      <c r="E23" s="35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2</v>
      </c>
      <c r="M23" s="36">
        <v>10</v>
      </c>
      <c r="N23" s="36">
        <v>3</v>
      </c>
      <c r="O23" s="36">
        <v>2</v>
      </c>
      <c r="P23" s="36">
        <v>10</v>
      </c>
      <c r="Q23" s="36">
        <v>10</v>
      </c>
      <c r="R23" s="36">
        <v>42</v>
      </c>
      <c r="S23" s="36">
        <v>55</v>
      </c>
      <c r="T23" s="36">
        <v>15</v>
      </c>
      <c r="U23" s="36">
        <v>25</v>
      </c>
      <c r="V23" s="36">
        <v>25</v>
      </c>
      <c r="W23" s="36">
        <v>25</v>
      </c>
      <c r="X23" s="36">
        <v>39</v>
      </c>
      <c r="Y23" s="36">
        <v>70</v>
      </c>
      <c r="Z23" s="36">
        <v>26</v>
      </c>
      <c r="AA23" s="36">
        <v>57</v>
      </c>
      <c r="AB23" s="37">
        <v>26</v>
      </c>
    </row>
    <row r="24" spans="2:28" x14ac:dyDescent="0.25">
      <c r="B24" s="38" t="str">
        <f>'Angazirana aFRR energija'!B24</f>
        <v>21.09.2020</v>
      </c>
      <c r="C24" s="85">
        <f t="shared" si="0"/>
        <v>283</v>
      </c>
      <c r="D24" s="98"/>
      <c r="E24" s="35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3</v>
      </c>
      <c r="P24" s="36">
        <v>18</v>
      </c>
      <c r="Q24" s="36">
        <v>33</v>
      </c>
      <c r="R24" s="36">
        <v>30</v>
      </c>
      <c r="S24" s="36">
        <v>3</v>
      </c>
      <c r="T24" s="36">
        <v>9</v>
      </c>
      <c r="U24" s="36">
        <v>9</v>
      </c>
      <c r="V24" s="36">
        <v>50</v>
      </c>
      <c r="W24" s="36">
        <v>25</v>
      </c>
      <c r="X24" s="36">
        <v>25</v>
      </c>
      <c r="Y24" s="36">
        <v>25</v>
      </c>
      <c r="Z24" s="36">
        <v>17</v>
      </c>
      <c r="AA24" s="36">
        <v>9</v>
      </c>
      <c r="AB24" s="37">
        <v>27</v>
      </c>
    </row>
    <row r="25" spans="2:28" x14ac:dyDescent="0.25">
      <c r="B25" s="38" t="str">
        <f>'Angazirana aFRR energija'!B25</f>
        <v>22.09.2020</v>
      </c>
      <c r="C25" s="85">
        <f t="shared" si="0"/>
        <v>299</v>
      </c>
      <c r="D25" s="98"/>
      <c r="E25" s="35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23</v>
      </c>
      <c r="L25" s="36">
        <v>9</v>
      </c>
      <c r="M25" s="36">
        <v>17</v>
      </c>
      <c r="N25" s="36">
        <v>25</v>
      </c>
      <c r="O25" s="36">
        <v>25</v>
      </c>
      <c r="P25" s="36">
        <v>0</v>
      </c>
      <c r="Q25" s="36">
        <v>0</v>
      </c>
      <c r="R25" s="36">
        <v>0</v>
      </c>
      <c r="S25" s="36">
        <v>23</v>
      </c>
      <c r="T25" s="36">
        <v>6</v>
      </c>
      <c r="U25" s="36">
        <v>0</v>
      </c>
      <c r="V25" s="36">
        <v>15</v>
      </c>
      <c r="W25" s="36">
        <v>0</v>
      </c>
      <c r="X25" s="36">
        <v>63</v>
      </c>
      <c r="Y25" s="36">
        <v>25</v>
      </c>
      <c r="Z25" s="36">
        <v>25</v>
      </c>
      <c r="AA25" s="36">
        <v>25</v>
      </c>
      <c r="AB25" s="37">
        <v>18</v>
      </c>
    </row>
    <row r="26" spans="2:28" x14ac:dyDescent="0.25">
      <c r="B26" s="38" t="str">
        <f>'Angazirana aFRR energija'!B26</f>
        <v>23.09.2020</v>
      </c>
      <c r="C26" s="85">
        <f t="shared" si="0"/>
        <v>439</v>
      </c>
      <c r="D26" s="98"/>
      <c r="E26" s="35">
        <v>20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27</v>
      </c>
      <c r="L26" s="36">
        <v>25</v>
      </c>
      <c r="M26" s="36">
        <v>25</v>
      </c>
      <c r="N26" s="36">
        <v>25</v>
      </c>
      <c r="O26" s="36">
        <v>25</v>
      </c>
      <c r="P26" s="36">
        <v>13</v>
      </c>
      <c r="Q26" s="36">
        <v>2</v>
      </c>
      <c r="R26" s="36">
        <v>38</v>
      </c>
      <c r="S26" s="36">
        <v>24</v>
      </c>
      <c r="T26" s="36">
        <v>42</v>
      </c>
      <c r="U26" s="36">
        <v>37</v>
      </c>
      <c r="V26" s="36">
        <v>15</v>
      </c>
      <c r="W26" s="36">
        <v>0</v>
      </c>
      <c r="X26" s="36">
        <v>0</v>
      </c>
      <c r="Y26" s="36">
        <v>31</v>
      </c>
      <c r="Z26" s="36">
        <v>25</v>
      </c>
      <c r="AA26" s="36">
        <v>25</v>
      </c>
      <c r="AB26" s="37">
        <v>40</v>
      </c>
    </row>
    <row r="27" spans="2:28" x14ac:dyDescent="0.25">
      <c r="B27" s="38" t="str">
        <f>'Angazirana aFRR energija'!B27</f>
        <v>24.09.2020</v>
      </c>
      <c r="C27" s="85">
        <f t="shared" si="0"/>
        <v>189</v>
      </c>
      <c r="D27" s="98"/>
      <c r="E27" s="35">
        <v>40</v>
      </c>
      <c r="F27" s="36">
        <v>21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33</v>
      </c>
      <c r="X27" s="36">
        <v>51</v>
      </c>
      <c r="Y27" s="36">
        <v>19</v>
      </c>
      <c r="Z27" s="36">
        <v>0</v>
      </c>
      <c r="AA27" s="36">
        <v>0</v>
      </c>
      <c r="AB27" s="37">
        <v>25</v>
      </c>
    </row>
    <row r="28" spans="2:28" x14ac:dyDescent="0.25">
      <c r="B28" s="38" t="str">
        <f>'Angazirana aFRR energija'!B28</f>
        <v>25.09.2020</v>
      </c>
      <c r="C28" s="85">
        <f t="shared" si="0"/>
        <v>136</v>
      </c>
      <c r="D28" s="98"/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6</v>
      </c>
      <c r="P28" s="36">
        <v>20</v>
      </c>
      <c r="Q28" s="36">
        <v>0</v>
      </c>
      <c r="R28" s="36">
        <v>0</v>
      </c>
      <c r="S28" s="36">
        <v>16</v>
      </c>
      <c r="T28" s="36">
        <v>2</v>
      </c>
      <c r="U28" s="36">
        <v>0</v>
      </c>
      <c r="V28" s="36">
        <v>0</v>
      </c>
      <c r="W28" s="36">
        <v>0</v>
      </c>
      <c r="X28" s="36">
        <v>15</v>
      </c>
      <c r="Y28" s="36">
        <v>25</v>
      </c>
      <c r="Z28" s="36">
        <v>19</v>
      </c>
      <c r="AA28" s="36">
        <v>22</v>
      </c>
      <c r="AB28" s="37">
        <v>11</v>
      </c>
    </row>
    <row r="29" spans="2:28" x14ac:dyDescent="0.25">
      <c r="B29" s="38" t="str">
        <f>'Angazirana aFRR energija'!B29</f>
        <v>26.09.2020</v>
      </c>
      <c r="C29" s="85">
        <f t="shared" si="0"/>
        <v>320</v>
      </c>
      <c r="D29" s="98"/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34</v>
      </c>
      <c r="S29" s="36">
        <v>42</v>
      </c>
      <c r="T29" s="36">
        <v>42</v>
      </c>
      <c r="U29" s="36">
        <v>35</v>
      </c>
      <c r="V29" s="36">
        <v>6</v>
      </c>
      <c r="W29" s="36">
        <v>10</v>
      </c>
      <c r="X29" s="36">
        <v>25</v>
      </c>
      <c r="Y29" s="36">
        <v>50</v>
      </c>
      <c r="Z29" s="36">
        <v>37</v>
      </c>
      <c r="AA29" s="36">
        <v>25</v>
      </c>
      <c r="AB29" s="37">
        <v>14</v>
      </c>
    </row>
    <row r="30" spans="2:28" x14ac:dyDescent="0.25">
      <c r="B30" s="38" t="str">
        <f>'Angazirana aFRR energija'!B30</f>
        <v>27.09.2020</v>
      </c>
      <c r="C30" s="85">
        <f t="shared" si="0"/>
        <v>10</v>
      </c>
      <c r="D30" s="98"/>
      <c r="E30" s="35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10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7">
        <v>0</v>
      </c>
    </row>
    <row r="31" spans="2:28" x14ac:dyDescent="0.25">
      <c r="B31" s="38" t="str">
        <f>'Angazirana aFRR energija'!B31</f>
        <v>28.09.2020</v>
      </c>
      <c r="C31" s="85">
        <f t="shared" si="0"/>
        <v>518</v>
      </c>
      <c r="D31" s="98"/>
      <c r="E31" s="35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18</v>
      </c>
      <c r="P31" s="36">
        <v>20</v>
      </c>
      <c r="Q31" s="36">
        <v>29</v>
      </c>
      <c r="R31" s="36">
        <v>49</v>
      </c>
      <c r="S31" s="36">
        <v>59</v>
      </c>
      <c r="T31" s="36">
        <v>56</v>
      </c>
      <c r="U31" s="36">
        <v>40</v>
      </c>
      <c r="V31" s="36">
        <v>49</v>
      </c>
      <c r="W31" s="36">
        <v>18</v>
      </c>
      <c r="X31" s="36">
        <v>56</v>
      </c>
      <c r="Y31" s="36">
        <v>35</v>
      </c>
      <c r="Z31" s="36">
        <v>0</v>
      </c>
      <c r="AA31" s="36">
        <v>56</v>
      </c>
      <c r="AB31" s="37">
        <v>33</v>
      </c>
    </row>
    <row r="32" spans="2:28" x14ac:dyDescent="0.25">
      <c r="B32" s="38" t="str">
        <f>'Angazirana aFRR energija'!B32</f>
        <v>29.09.2020</v>
      </c>
      <c r="C32" s="85">
        <f t="shared" si="0"/>
        <v>71</v>
      </c>
      <c r="D32" s="98"/>
      <c r="E32" s="35">
        <v>32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37</v>
      </c>
      <c r="L32" s="36">
        <v>2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7">
        <v>0</v>
      </c>
    </row>
    <row r="33" spans="2:33" x14ac:dyDescent="0.25">
      <c r="B33" s="39" t="str">
        <f>'Angazirana aFRR energija'!B33</f>
        <v>30.09.2020</v>
      </c>
      <c r="C33" s="74">
        <f t="shared" si="0"/>
        <v>289</v>
      </c>
      <c r="D33" s="99"/>
      <c r="E33" s="50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26</v>
      </c>
      <c r="N33" s="51">
        <v>50</v>
      </c>
      <c r="O33" s="51">
        <v>27</v>
      </c>
      <c r="P33" s="51">
        <v>61</v>
      </c>
      <c r="Q33" s="51">
        <v>64</v>
      </c>
      <c r="R33" s="51">
        <v>8</v>
      </c>
      <c r="S33" s="51">
        <v>32</v>
      </c>
      <c r="T33" s="51">
        <v>21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2">
        <v>0</v>
      </c>
    </row>
    <row r="34" spans="2:33" x14ac:dyDescent="0.25">
      <c r="B34" s="1"/>
      <c r="C34" s="116">
        <f>SUM(C4:D33)</f>
        <v>7041</v>
      </c>
      <c r="D34" s="1"/>
    </row>
    <row r="37" spans="2:33" s="53" customFormat="1" ht="25.5" customHeight="1" x14ac:dyDescent="0.35">
      <c r="B37" s="76" t="s">
        <v>38</v>
      </c>
      <c r="C37" s="78" t="s">
        <v>39</v>
      </c>
      <c r="D37" s="79"/>
      <c r="E37" s="94" t="s">
        <v>78</v>
      </c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6"/>
      <c r="AG37" s="53" t="s">
        <v>35</v>
      </c>
    </row>
    <row r="38" spans="2:33" ht="15.75" customHeight="1" thickBot="1" x14ac:dyDescent="0.3">
      <c r="B38" s="77"/>
      <c r="C38" s="80"/>
      <c r="D38" s="81"/>
      <c r="E38" s="31" t="s">
        <v>2</v>
      </c>
      <c r="F38" s="32" t="s">
        <v>3</v>
      </c>
      <c r="G38" s="32" t="s">
        <v>4</v>
      </c>
      <c r="H38" s="32" t="s">
        <v>5</v>
      </c>
      <c r="I38" s="32" t="s">
        <v>6</v>
      </c>
      <c r="J38" s="32" t="s">
        <v>7</v>
      </c>
      <c r="K38" s="32" t="s">
        <v>8</v>
      </c>
      <c r="L38" s="32" t="s">
        <v>9</v>
      </c>
      <c r="M38" s="32" t="s">
        <v>10</v>
      </c>
      <c r="N38" s="32" t="s">
        <v>11</v>
      </c>
      <c r="O38" s="32" t="s">
        <v>12</v>
      </c>
      <c r="P38" s="32" t="s">
        <v>13</v>
      </c>
      <c r="Q38" s="32" t="s">
        <v>14</v>
      </c>
      <c r="R38" s="32" t="s">
        <v>15</v>
      </c>
      <c r="S38" s="32" t="s">
        <v>16</v>
      </c>
      <c r="T38" s="32" t="s">
        <v>17</v>
      </c>
      <c r="U38" s="32" t="s">
        <v>18</v>
      </c>
      <c r="V38" s="32" t="s">
        <v>19</v>
      </c>
      <c r="W38" s="32" t="s">
        <v>20</v>
      </c>
      <c r="X38" s="32" t="s">
        <v>21</v>
      </c>
      <c r="Y38" s="32" t="s">
        <v>22</v>
      </c>
      <c r="Z38" s="32" t="s">
        <v>23</v>
      </c>
      <c r="AA38" s="32" t="s">
        <v>24</v>
      </c>
      <c r="AB38" s="33" t="s">
        <v>25</v>
      </c>
    </row>
    <row r="39" spans="2:33" x14ac:dyDescent="0.25">
      <c r="B39" s="34" t="str">
        <f>B4</f>
        <v>01.09.2020</v>
      </c>
      <c r="C39" s="97">
        <f>SUM(E39:AB39)</f>
        <v>-62</v>
      </c>
      <c r="D39" s="97"/>
      <c r="E39" s="35">
        <v>0</v>
      </c>
      <c r="F39" s="36">
        <v>0</v>
      </c>
      <c r="G39" s="36">
        <v>0</v>
      </c>
      <c r="H39" s="36">
        <v>0</v>
      </c>
      <c r="I39" s="36">
        <v>-30</v>
      </c>
      <c r="J39" s="36">
        <v>-8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7">
        <v>-24</v>
      </c>
    </row>
    <row r="40" spans="2:33" x14ac:dyDescent="0.25">
      <c r="B40" s="38" t="str">
        <f t="shared" ref="B40:B68" si="1">B5</f>
        <v>02.09.2020</v>
      </c>
      <c r="C40" s="85">
        <f t="shared" ref="C40:C68" si="2">SUM(E40:AB40)</f>
        <v>-221</v>
      </c>
      <c r="D40" s="86"/>
      <c r="E40" s="35">
        <v>-17</v>
      </c>
      <c r="F40" s="36">
        <v>-33</v>
      </c>
      <c r="G40" s="36">
        <v>-31</v>
      </c>
      <c r="H40" s="36">
        <v>-30</v>
      </c>
      <c r="I40" s="36">
        <v>-25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-18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-23</v>
      </c>
      <c r="X40" s="36">
        <v>-10</v>
      </c>
      <c r="Y40" s="36">
        <v>0</v>
      </c>
      <c r="Z40" s="36">
        <v>-10</v>
      </c>
      <c r="AA40" s="36">
        <v>-15</v>
      </c>
      <c r="AB40" s="37">
        <v>-9</v>
      </c>
    </row>
    <row r="41" spans="2:33" x14ac:dyDescent="0.25">
      <c r="B41" s="38" t="str">
        <f t="shared" si="1"/>
        <v>03.09.2020</v>
      </c>
      <c r="C41" s="85">
        <f t="shared" si="2"/>
        <v>-206</v>
      </c>
      <c r="D41" s="86"/>
      <c r="E41" s="35">
        <v>-37</v>
      </c>
      <c r="F41" s="36">
        <v>0</v>
      </c>
      <c r="G41" s="36">
        <v>-24</v>
      </c>
      <c r="H41" s="36">
        <v>-25</v>
      </c>
      <c r="I41" s="36">
        <v>-20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-45</v>
      </c>
      <c r="X41" s="36">
        <v>-34</v>
      </c>
      <c r="Y41" s="36">
        <v>-4</v>
      </c>
      <c r="Z41" s="36">
        <v>-17</v>
      </c>
      <c r="AA41" s="36">
        <v>0</v>
      </c>
      <c r="AB41" s="37">
        <v>0</v>
      </c>
    </row>
    <row r="42" spans="2:33" x14ac:dyDescent="0.25">
      <c r="B42" s="38" t="str">
        <f t="shared" si="1"/>
        <v>04.09.2020</v>
      </c>
      <c r="C42" s="85">
        <f t="shared" si="2"/>
        <v>-72</v>
      </c>
      <c r="D42" s="86"/>
      <c r="E42" s="35">
        <v>0</v>
      </c>
      <c r="F42" s="36">
        <v>0</v>
      </c>
      <c r="G42" s="36">
        <v>-24</v>
      </c>
      <c r="H42" s="36">
        <v>-25</v>
      </c>
      <c r="I42" s="36">
        <v>-23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7">
        <v>0</v>
      </c>
    </row>
    <row r="43" spans="2:33" x14ac:dyDescent="0.25">
      <c r="B43" s="38" t="str">
        <f t="shared" si="1"/>
        <v>05.09.2020</v>
      </c>
      <c r="C43" s="85">
        <f t="shared" si="2"/>
        <v>-152</v>
      </c>
      <c r="D43" s="86"/>
      <c r="E43" s="35">
        <v>0</v>
      </c>
      <c r="F43" s="36">
        <v>0</v>
      </c>
      <c r="G43" s="36">
        <v>-15</v>
      </c>
      <c r="H43" s="36">
        <v>-25</v>
      </c>
      <c r="I43" s="36">
        <v>-25</v>
      </c>
      <c r="J43" s="36">
        <v>-25</v>
      </c>
      <c r="K43" s="36">
        <v>-25</v>
      </c>
      <c r="L43" s="36">
        <v>-17</v>
      </c>
      <c r="M43" s="36">
        <v>-20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7">
        <v>0</v>
      </c>
    </row>
    <row r="44" spans="2:33" x14ac:dyDescent="0.25">
      <c r="B44" s="38" t="str">
        <f t="shared" si="1"/>
        <v>06.09.2020</v>
      </c>
      <c r="C44" s="85">
        <f t="shared" si="2"/>
        <v>-172</v>
      </c>
      <c r="D44" s="86"/>
      <c r="E44" s="35">
        <v>-9</v>
      </c>
      <c r="F44" s="36">
        <v>-23</v>
      </c>
      <c r="G44" s="36">
        <v>-23</v>
      </c>
      <c r="H44" s="36">
        <v>-23</v>
      </c>
      <c r="I44" s="36">
        <v>-23</v>
      </c>
      <c r="J44" s="36">
        <v>-23</v>
      </c>
      <c r="K44" s="36">
        <v>-23</v>
      </c>
      <c r="L44" s="36">
        <v>-7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-18</v>
      </c>
      <c r="Y44" s="36">
        <v>0</v>
      </c>
      <c r="Z44" s="36">
        <v>0</v>
      </c>
      <c r="AA44" s="36">
        <v>0</v>
      </c>
      <c r="AB44" s="37">
        <v>0</v>
      </c>
    </row>
    <row r="45" spans="2:33" ht="16.5" customHeight="1" x14ac:dyDescent="0.25">
      <c r="B45" s="38" t="str">
        <f t="shared" si="1"/>
        <v>07.09.2020</v>
      </c>
      <c r="C45" s="85">
        <f t="shared" si="2"/>
        <v>-70</v>
      </c>
      <c r="D45" s="86"/>
      <c r="E45" s="35">
        <v>0</v>
      </c>
      <c r="F45" s="36">
        <v>0</v>
      </c>
      <c r="G45" s="36">
        <v>-25</v>
      </c>
      <c r="H45" s="36">
        <v>-25</v>
      </c>
      <c r="I45" s="36">
        <v>-20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7">
        <v>0</v>
      </c>
    </row>
    <row r="46" spans="2:33" x14ac:dyDescent="0.25">
      <c r="B46" s="38" t="str">
        <f t="shared" si="1"/>
        <v>08.09.2020</v>
      </c>
      <c r="C46" s="85">
        <f t="shared" si="2"/>
        <v>-76</v>
      </c>
      <c r="D46" s="86"/>
      <c r="E46" s="35">
        <v>0</v>
      </c>
      <c r="F46" s="36">
        <v>0</v>
      </c>
      <c r="G46" s="36">
        <v>0</v>
      </c>
      <c r="H46" s="36">
        <v>0</v>
      </c>
      <c r="I46" s="36">
        <v>-15</v>
      </c>
      <c r="J46" s="36">
        <v>-21</v>
      </c>
      <c r="K46" s="36">
        <v>-7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-2</v>
      </c>
      <c r="Z46" s="36">
        <v>-25</v>
      </c>
      <c r="AA46" s="36">
        <v>-6</v>
      </c>
      <c r="AB46" s="37">
        <v>0</v>
      </c>
    </row>
    <row r="47" spans="2:33" x14ac:dyDescent="0.25">
      <c r="B47" s="38" t="str">
        <f t="shared" si="1"/>
        <v>09.09.2020</v>
      </c>
      <c r="C47" s="85">
        <f t="shared" si="2"/>
        <v>-87</v>
      </c>
      <c r="D47" s="86"/>
      <c r="E47" s="35">
        <v>0</v>
      </c>
      <c r="F47" s="36">
        <v>0</v>
      </c>
      <c r="G47" s="36">
        <v>-17</v>
      </c>
      <c r="H47" s="36">
        <v>-25</v>
      </c>
      <c r="I47" s="36">
        <v>-25</v>
      </c>
      <c r="J47" s="36">
        <v>-20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7">
        <v>0</v>
      </c>
    </row>
    <row r="48" spans="2:33" x14ac:dyDescent="0.25">
      <c r="B48" s="38" t="str">
        <f t="shared" si="1"/>
        <v>10.09.2020</v>
      </c>
      <c r="C48" s="85">
        <f t="shared" si="2"/>
        <v>-66</v>
      </c>
      <c r="D48" s="86"/>
      <c r="E48" s="35">
        <v>0</v>
      </c>
      <c r="F48" s="36">
        <v>0</v>
      </c>
      <c r="G48" s="36">
        <v>-21</v>
      </c>
      <c r="H48" s="36">
        <v>-25</v>
      </c>
      <c r="I48" s="36">
        <v>-20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7">
        <v>0</v>
      </c>
    </row>
    <row r="49" spans="2:28" x14ac:dyDescent="0.25">
      <c r="B49" s="38" t="str">
        <f t="shared" si="1"/>
        <v>11.09.2020</v>
      </c>
      <c r="C49" s="85">
        <f t="shared" si="2"/>
        <v>-102</v>
      </c>
      <c r="D49" s="86"/>
      <c r="E49" s="35">
        <v>0</v>
      </c>
      <c r="F49" s="36">
        <v>0</v>
      </c>
      <c r="G49" s="36">
        <v>0</v>
      </c>
      <c r="H49" s="36">
        <v>-23</v>
      </c>
      <c r="I49" s="36">
        <v>-20</v>
      </c>
      <c r="J49" s="36">
        <v>0</v>
      </c>
      <c r="K49" s="36">
        <v>0</v>
      </c>
      <c r="L49" s="36">
        <v>0</v>
      </c>
      <c r="M49" s="36">
        <v>-6</v>
      </c>
      <c r="N49" s="36">
        <v>-21</v>
      </c>
      <c r="O49" s="36">
        <v>-18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-4</v>
      </c>
      <c r="AB49" s="37">
        <v>-10</v>
      </c>
    </row>
    <row r="50" spans="2:28" x14ac:dyDescent="0.25">
      <c r="B50" s="38" t="str">
        <f t="shared" si="1"/>
        <v>12.09.2020</v>
      </c>
      <c r="C50" s="85">
        <f t="shared" si="2"/>
        <v>-74</v>
      </c>
      <c r="D50" s="86"/>
      <c r="E50" s="35">
        <v>-12</v>
      </c>
      <c r="F50" s="36">
        <v>0</v>
      </c>
      <c r="G50" s="36">
        <v>-7</v>
      </c>
      <c r="H50" s="36">
        <v>-25</v>
      </c>
      <c r="I50" s="36">
        <v>-25</v>
      </c>
      <c r="J50" s="36">
        <v>-5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7">
        <v>0</v>
      </c>
    </row>
    <row r="51" spans="2:28" x14ac:dyDescent="0.25">
      <c r="B51" s="38" t="str">
        <f t="shared" si="1"/>
        <v>13.09.2020</v>
      </c>
      <c r="C51" s="85">
        <f t="shared" si="2"/>
        <v>-96</v>
      </c>
      <c r="D51" s="86"/>
      <c r="E51" s="35">
        <v>0</v>
      </c>
      <c r="F51" s="36">
        <v>0</v>
      </c>
      <c r="G51" s="36">
        <v>-9</v>
      </c>
      <c r="H51" s="36">
        <v>-25</v>
      </c>
      <c r="I51" s="36">
        <v>-25</v>
      </c>
      <c r="J51" s="36">
        <v>-15</v>
      </c>
      <c r="K51" s="36">
        <v>-10</v>
      </c>
      <c r="L51" s="36">
        <v>-12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7">
        <v>0</v>
      </c>
    </row>
    <row r="52" spans="2:28" x14ac:dyDescent="0.25">
      <c r="B52" s="38" t="str">
        <f t="shared" si="1"/>
        <v>14.09.2020</v>
      </c>
      <c r="C52" s="85">
        <f t="shared" si="2"/>
        <v>-180</v>
      </c>
      <c r="D52" s="86"/>
      <c r="E52" s="35">
        <v>0</v>
      </c>
      <c r="F52" s="36">
        <v>0</v>
      </c>
      <c r="G52" s="36">
        <v>-18</v>
      </c>
      <c r="H52" s="36">
        <v>-25</v>
      </c>
      <c r="I52" s="36">
        <v>-20</v>
      </c>
      <c r="J52" s="36">
        <v>0</v>
      </c>
      <c r="K52" s="36">
        <v>0</v>
      </c>
      <c r="L52" s="36">
        <v>0</v>
      </c>
      <c r="M52" s="36">
        <v>-14</v>
      </c>
      <c r="N52" s="36">
        <v>-15</v>
      </c>
      <c r="O52" s="36">
        <v>-26</v>
      </c>
      <c r="P52" s="36">
        <v>0</v>
      </c>
      <c r="Q52" s="36">
        <v>-24</v>
      </c>
      <c r="R52" s="36">
        <v>-12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-13</v>
      </c>
      <c r="Z52" s="36">
        <v>0</v>
      </c>
      <c r="AA52" s="36">
        <v>0</v>
      </c>
      <c r="AB52" s="37">
        <v>-13</v>
      </c>
    </row>
    <row r="53" spans="2:28" ht="15.75" customHeight="1" x14ac:dyDescent="0.25">
      <c r="B53" s="38" t="str">
        <f t="shared" si="1"/>
        <v>15.09.2020</v>
      </c>
      <c r="C53" s="85">
        <f t="shared" si="2"/>
        <v>-281</v>
      </c>
      <c r="D53" s="86"/>
      <c r="E53" s="35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-28</v>
      </c>
      <c r="O53" s="36">
        <v>0</v>
      </c>
      <c r="P53" s="36">
        <v>0</v>
      </c>
      <c r="Q53" s="36">
        <v>-16</v>
      </c>
      <c r="R53" s="36">
        <v>0</v>
      </c>
      <c r="S53" s="36">
        <v>0</v>
      </c>
      <c r="T53" s="36">
        <v>0</v>
      </c>
      <c r="U53" s="36">
        <v>-8</v>
      </c>
      <c r="V53" s="36">
        <v>-50</v>
      </c>
      <c r="W53" s="36">
        <v>-50</v>
      </c>
      <c r="X53" s="36">
        <v>-13</v>
      </c>
      <c r="Y53" s="36">
        <v>-35</v>
      </c>
      <c r="Z53" s="36">
        <v>-38</v>
      </c>
      <c r="AA53" s="36">
        <v>-43</v>
      </c>
      <c r="AB53" s="37">
        <v>0</v>
      </c>
    </row>
    <row r="54" spans="2:28" x14ac:dyDescent="0.25">
      <c r="B54" s="38" t="str">
        <f t="shared" si="1"/>
        <v>16.09.2020</v>
      </c>
      <c r="C54" s="85">
        <f t="shared" si="2"/>
        <v>-50</v>
      </c>
      <c r="D54" s="86"/>
      <c r="E54" s="35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-50</v>
      </c>
      <c r="X54" s="36">
        <v>0</v>
      </c>
      <c r="Y54" s="36">
        <v>0</v>
      </c>
      <c r="Z54" s="36">
        <v>0</v>
      </c>
      <c r="AA54" s="36">
        <v>0</v>
      </c>
      <c r="AB54" s="37">
        <v>0</v>
      </c>
    </row>
    <row r="55" spans="2:28" x14ac:dyDescent="0.25">
      <c r="B55" s="38" t="str">
        <f t="shared" si="1"/>
        <v>17.09.2020</v>
      </c>
      <c r="C55" s="85">
        <f t="shared" si="2"/>
        <v>-208</v>
      </c>
      <c r="D55" s="86"/>
      <c r="E55" s="35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-37</v>
      </c>
      <c r="R55" s="36">
        <v>-26</v>
      </c>
      <c r="S55" s="36">
        <v>-4</v>
      </c>
      <c r="T55" s="36">
        <v>0</v>
      </c>
      <c r="U55" s="36">
        <v>-12</v>
      </c>
      <c r="V55" s="36">
        <v>-50</v>
      </c>
      <c r="W55" s="36">
        <v>-50</v>
      </c>
      <c r="X55" s="36">
        <v>0</v>
      </c>
      <c r="Y55" s="36">
        <v>0</v>
      </c>
      <c r="Z55" s="36">
        <v>0</v>
      </c>
      <c r="AA55" s="36">
        <v>0</v>
      </c>
      <c r="AB55" s="37">
        <v>-29</v>
      </c>
    </row>
    <row r="56" spans="2:28" x14ac:dyDescent="0.25">
      <c r="B56" s="38" t="str">
        <f t="shared" si="1"/>
        <v>18.09.2020</v>
      </c>
      <c r="C56" s="85">
        <f t="shared" si="2"/>
        <v>-153</v>
      </c>
      <c r="D56" s="86"/>
      <c r="E56" s="35">
        <v>0</v>
      </c>
      <c r="F56" s="36">
        <v>0</v>
      </c>
      <c r="G56" s="36">
        <v>-23</v>
      </c>
      <c r="H56" s="36">
        <v>-25</v>
      </c>
      <c r="I56" s="36">
        <v>-20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-20</v>
      </c>
      <c r="S56" s="36">
        <v>0</v>
      </c>
      <c r="T56" s="36">
        <v>0</v>
      </c>
      <c r="U56" s="36">
        <v>-19</v>
      </c>
      <c r="V56" s="36">
        <v>-14</v>
      </c>
      <c r="W56" s="36">
        <v>0</v>
      </c>
      <c r="X56" s="36">
        <v>0</v>
      </c>
      <c r="Y56" s="36">
        <v>0</v>
      </c>
      <c r="Z56" s="36">
        <v>0</v>
      </c>
      <c r="AA56" s="36">
        <v>-32</v>
      </c>
      <c r="AB56" s="37">
        <v>0</v>
      </c>
    </row>
    <row r="57" spans="2:28" x14ac:dyDescent="0.25">
      <c r="B57" s="38" t="str">
        <f t="shared" si="1"/>
        <v>19.09.2020</v>
      </c>
      <c r="C57" s="85">
        <f t="shared" si="2"/>
        <v>-140</v>
      </c>
      <c r="D57" s="86"/>
      <c r="E57" s="35">
        <v>0</v>
      </c>
      <c r="F57" s="36">
        <v>0</v>
      </c>
      <c r="G57" s="36">
        <v>-24</v>
      </c>
      <c r="H57" s="36">
        <v>-35</v>
      </c>
      <c r="I57" s="36">
        <v>-35</v>
      </c>
      <c r="J57" s="36">
        <v>-30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-16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7">
        <v>0</v>
      </c>
    </row>
    <row r="58" spans="2:28" x14ac:dyDescent="0.25">
      <c r="B58" s="38" t="str">
        <f t="shared" si="1"/>
        <v>20.09.2020</v>
      </c>
      <c r="C58" s="85">
        <f t="shared" si="2"/>
        <v>-83</v>
      </c>
      <c r="D58" s="86"/>
      <c r="E58" s="35">
        <v>0</v>
      </c>
      <c r="F58" s="36">
        <v>0</v>
      </c>
      <c r="G58" s="36">
        <v>-11</v>
      </c>
      <c r="H58" s="36">
        <v>-25</v>
      </c>
      <c r="I58" s="36">
        <v>-25</v>
      </c>
      <c r="J58" s="36">
        <v>-22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7">
        <v>0</v>
      </c>
    </row>
    <row r="59" spans="2:28" x14ac:dyDescent="0.25">
      <c r="B59" s="38" t="str">
        <f t="shared" si="1"/>
        <v>21.09.2020</v>
      </c>
      <c r="C59" s="85">
        <f t="shared" si="2"/>
        <v>0</v>
      </c>
      <c r="D59" s="86"/>
      <c r="E59" s="35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7">
        <v>0</v>
      </c>
    </row>
    <row r="60" spans="2:28" x14ac:dyDescent="0.25">
      <c r="B60" s="38" t="str">
        <f t="shared" si="1"/>
        <v>22.09.2020</v>
      </c>
      <c r="C60" s="85">
        <f t="shared" si="2"/>
        <v>0</v>
      </c>
      <c r="D60" s="86"/>
      <c r="E60" s="35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7">
        <v>0</v>
      </c>
    </row>
    <row r="61" spans="2:28" x14ac:dyDescent="0.25">
      <c r="B61" s="38" t="str">
        <f t="shared" si="1"/>
        <v>23.09.2020</v>
      </c>
      <c r="C61" s="85">
        <f t="shared" si="2"/>
        <v>-96</v>
      </c>
      <c r="D61" s="86"/>
      <c r="E61" s="35">
        <v>0</v>
      </c>
      <c r="F61" s="36">
        <v>0</v>
      </c>
      <c r="G61" s="36">
        <v>-29</v>
      </c>
      <c r="H61" s="36">
        <v>-40</v>
      </c>
      <c r="I61" s="36">
        <v>-27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7">
        <v>0</v>
      </c>
    </row>
    <row r="62" spans="2:28" x14ac:dyDescent="0.25">
      <c r="B62" s="38" t="str">
        <f t="shared" si="1"/>
        <v>24.09.2020</v>
      </c>
      <c r="C62" s="85">
        <f t="shared" si="2"/>
        <v>-40</v>
      </c>
      <c r="D62" s="86"/>
      <c r="E62" s="35">
        <v>0</v>
      </c>
      <c r="F62" s="36">
        <v>0</v>
      </c>
      <c r="G62" s="36">
        <v>-15</v>
      </c>
      <c r="H62" s="36">
        <v>-25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7">
        <v>0</v>
      </c>
    </row>
    <row r="63" spans="2:28" x14ac:dyDescent="0.25">
      <c r="B63" s="38" t="str">
        <f t="shared" si="1"/>
        <v>25.09.2020</v>
      </c>
      <c r="C63" s="85">
        <f t="shared" si="2"/>
        <v>-249</v>
      </c>
      <c r="D63" s="86"/>
      <c r="E63" s="35">
        <v>0</v>
      </c>
      <c r="F63" s="36">
        <v>-38</v>
      </c>
      <c r="G63" s="36">
        <v>-35</v>
      </c>
      <c r="H63" s="36">
        <v>-35</v>
      </c>
      <c r="I63" s="36">
        <v>-35</v>
      </c>
      <c r="J63" s="36">
        <v>-34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-16</v>
      </c>
      <c r="R63" s="36">
        <v>0</v>
      </c>
      <c r="S63" s="36">
        <v>0</v>
      </c>
      <c r="T63" s="36">
        <v>0</v>
      </c>
      <c r="U63" s="36">
        <v>-18</v>
      </c>
      <c r="V63" s="36">
        <v>-27</v>
      </c>
      <c r="W63" s="36">
        <v>0</v>
      </c>
      <c r="X63" s="36">
        <v>0</v>
      </c>
      <c r="Y63" s="36">
        <v>0</v>
      </c>
      <c r="Z63" s="36">
        <v>-11</v>
      </c>
      <c r="AA63" s="36">
        <v>0</v>
      </c>
      <c r="AB63" s="37">
        <v>0</v>
      </c>
    </row>
    <row r="64" spans="2:28" x14ac:dyDescent="0.25">
      <c r="B64" s="38" t="str">
        <f t="shared" si="1"/>
        <v>26.09.2020</v>
      </c>
      <c r="C64" s="85">
        <f t="shared" si="2"/>
        <v>-123</v>
      </c>
      <c r="D64" s="86"/>
      <c r="E64" s="35">
        <v>0</v>
      </c>
      <c r="F64" s="36">
        <v>0</v>
      </c>
      <c r="G64" s="36">
        <v>0</v>
      </c>
      <c r="H64" s="36">
        <v>-23</v>
      </c>
      <c r="I64" s="36">
        <v>-23</v>
      </c>
      <c r="J64" s="36">
        <v>-23</v>
      </c>
      <c r="K64" s="36">
        <v>-31</v>
      </c>
      <c r="L64" s="36">
        <v>0</v>
      </c>
      <c r="M64" s="36">
        <v>0</v>
      </c>
      <c r="N64" s="36">
        <v>-15</v>
      </c>
      <c r="O64" s="36">
        <v>-8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7">
        <v>0</v>
      </c>
    </row>
    <row r="65" spans="2:28" x14ac:dyDescent="0.25">
      <c r="B65" s="38" t="str">
        <f t="shared" si="1"/>
        <v>27.09.2020</v>
      </c>
      <c r="C65" s="85">
        <f t="shared" si="2"/>
        <v>-240</v>
      </c>
      <c r="D65" s="86"/>
      <c r="E65" s="35">
        <v>-10</v>
      </c>
      <c r="F65" s="36">
        <v>-23</v>
      </c>
      <c r="G65" s="36">
        <v>-23</v>
      </c>
      <c r="H65" s="36">
        <v>-23</v>
      </c>
      <c r="I65" s="36">
        <v>-23</v>
      </c>
      <c r="J65" s="36">
        <v>-23</v>
      </c>
      <c r="K65" s="36">
        <v>-23</v>
      </c>
      <c r="L65" s="36">
        <v>-25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-30</v>
      </c>
      <c r="X65" s="36">
        <v>0</v>
      </c>
      <c r="Y65" s="36">
        <v>0</v>
      </c>
      <c r="Z65" s="36">
        <v>-15</v>
      </c>
      <c r="AA65" s="36">
        <v>-22</v>
      </c>
      <c r="AB65" s="37">
        <v>0</v>
      </c>
    </row>
    <row r="66" spans="2:28" x14ac:dyDescent="0.25">
      <c r="B66" s="38" t="str">
        <f t="shared" si="1"/>
        <v>28.09.2020</v>
      </c>
      <c r="C66" s="85">
        <f t="shared" si="2"/>
        <v>-170</v>
      </c>
      <c r="D66" s="86"/>
      <c r="E66" s="35">
        <v>0</v>
      </c>
      <c r="F66" s="36">
        <v>0</v>
      </c>
      <c r="G66" s="36">
        <v>-37</v>
      </c>
      <c r="H66" s="36">
        <v>-40</v>
      </c>
      <c r="I66" s="36">
        <v>-40</v>
      </c>
      <c r="J66" s="36">
        <v>-35</v>
      </c>
      <c r="K66" s="36">
        <v>0</v>
      </c>
      <c r="L66" s="36">
        <v>0</v>
      </c>
      <c r="M66" s="36">
        <v>-6</v>
      </c>
      <c r="N66" s="36">
        <v>-11</v>
      </c>
      <c r="O66" s="36">
        <v>-1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7">
        <v>0</v>
      </c>
    </row>
    <row r="67" spans="2:28" x14ac:dyDescent="0.25">
      <c r="B67" s="38" t="str">
        <f t="shared" si="1"/>
        <v>29.09.2020</v>
      </c>
      <c r="C67" s="85">
        <f t="shared" si="2"/>
        <v>-114</v>
      </c>
      <c r="D67" s="86"/>
      <c r="E67" s="35">
        <v>0</v>
      </c>
      <c r="F67" s="36">
        <v>0</v>
      </c>
      <c r="G67" s="36">
        <v>-17</v>
      </c>
      <c r="H67" s="36">
        <v>-42</v>
      </c>
      <c r="I67" s="36">
        <v>-35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7">
        <v>-20</v>
      </c>
    </row>
    <row r="68" spans="2:28" x14ac:dyDescent="0.25">
      <c r="B68" s="39" t="str">
        <f t="shared" si="1"/>
        <v>30.09.2020</v>
      </c>
      <c r="C68" s="74">
        <f t="shared" si="2"/>
        <v>-331</v>
      </c>
      <c r="D68" s="75"/>
      <c r="E68" s="50">
        <v>-9</v>
      </c>
      <c r="F68" s="51">
        <v>0</v>
      </c>
      <c r="G68" s="51">
        <v>-34</v>
      </c>
      <c r="H68" s="51">
        <v>-43</v>
      </c>
      <c r="I68" s="51">
        <v>-43</v>
      </c>
      <c r="J68" s="51">
        <v>-35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-3</v>
      </c>
      <c r="V68" s="51">
        <v>-39</v>
      </c>
      <c r="W68" s="51">
        <v>0</v>
      </c>
      <c r="X68" s="51">
        <v>0</v>
      </c>
      <c r="Y68" s="51">
        <v>-30</v>
      </c>
      <c r="Z68" s="51">
        <v>-50</v>
      </c>
      <c r="AA68" s="51">
        <v>-35</v>
      </c>
      <c r="AB68" s="52">
        <v>-10</v>
      </c>
    </row>
    <row r="69" spans="2:28" x14ac:dyDescent="0.25">
      <c r="B69" s="1"/>
      <c r="C69" s="116">
        <f>SUM(C39:D68)</f>
        <v>-3914</v>
      </c>
      <c r="D69" s="1"/>
    </row>
    <row r="72" spans="2:28" ht="29.25" customHeight="1" x14ac:dyDescent="0.25">
      <c r="B72" s="76" t="s">
        <v>38</v>
      </c>
      <c r="C72" s="78" t="s">
        <v>39</v>
      </c>
      <c r="D72" s="79"/>
      <c r="E72" s="91" t="s">
        <v>79</v>
      </c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3"/>
    </row>
    <row r="73" spans="2:28" ht="15.75" customHeight="1" thickBot="1" x14ac:dyDescent="0.3">
      <c r="B73" s="77"/>
      <c r="C73" s="80"/>
      <c r="D73" s="81"/>
      <c r="E73" s="31" t="s">
        <v>2</v>
      </c>
      <c r="F73" s="32" t="s">
        <v>3</v>
      </c>
      <c r="G73" s="32" t="s">
        <v>4</v>
      </c>
      <c r="H73" s="32" t="s">
        <v>5</v>
      </c>
      <c r="I73" s="32" t="s">
        <v>6</v>
      </c>
      <c r="J73" s="32" t="s">
        <v>7</v>
      </c>
      <c r="K73" s="32" t="s">
        <v>8</v>
      </c>
      <c r="L73" s="32" t="s">
        <v>9</v>
      </c>
      <c r="M73" s="32" t="s">
        <v>10</v>
      </c>
      <c r="N73" s="32" t="s">
        <v>11</v>
      </c>
      <c r="O73" s="32" t="s">
        <v>12</v>
      </c>
      <c r="P73" s="32" t="s">
        <v>13</v>
      </c>
      <c r="Q73" s="32" t="s">
        <v>14</v>
      </c>
      <c r="R73" s="32" t="s">
        <v>15</v>
      </c>
      <c r="S73" s="32" t="s">
        <v>16</v>
      </c>
      <c r="T73" s="32" t="s">
        <v>17</v>
      </c>
      <c r="U73" s="32" t="s">
        <v>18</v>
      </c>
      <c r="V73" s="32" t="s">
        <v>19</v>
      </c>
      <c r="W73" s="32" t="s">
        <v>20</v>
      </c>
      <c r="X73" s="32" t="s">
        <v>21</v>
      </c>
      <c r="Y73" s="32" t="s">
        <v>22</v>
      </c>
      <c r="Z73" s="32" t="s">
        <v>23</v>
      </c>
      <c r="AA73" s="32" t="s">
        <v>24</v>
      </c>
      <c r="AB73" s="33" t="s">
        <v>25</v>
      </c>
    </row>
    <row r="74" spans="2:28" x14ac:dyDescent="0.25">
      <c r="B74" s="40" t="str">
        <f>B39</f>
        <v>01.09.2020</v>
      </c>
      <c r="C74" s="41">
        <f>SUMIF(E74:AB74,"&gt;0")</f>
        <v>104</v>
      </c>
      <c r="D74" s="42">
        <f>SUMIF(F74:AC74,"&lt;0")</f>
        <v>-62</v>
      </c>
      <c r="E74" s="43">
        <v>11</v>
      </c>
      <c r="F74" s="44">
        <v>0</v>
      </c>
      <c r="G74" s="44">
        <v>0</v>
      </c>
      <c r="H74" s="44">
        <v>0</v>
      </c>
      <c r="I74" s="44">
        <v>-30</v>
      </c>
      <c r="J74" s="44">
        <v>-8</v>
      </c>
      <c r="K74" s="44">
        <v>1</v>
      </c>
      <c r="L74" s="44">
        <v>1</v>
      </c>
      <c r="M74" s="44">
        <v>0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30</v>
      </c>
      <c r="T74" s="44">
        <v>20</v>
      </c>
      <c r="U74" s="44">
        <v>2</v>
      </c>
      <c r="V74" s="44">
        <v>0</v>
      </c>
      <c r="W74" s="44">
        <v>0</v>
      </c>
      <c r="X74" s="44">
        <v>5</v>
      </c>
      <c r="Y74" s="44">
        <v>31</v>
      </c>
      <c r="Z74" s="44">
        <v>3</v>
      </c>
      <c r="AA74" s="44">
        <v>0</v>
      </c>
      <c r="AB74" s="45">
        <v>-24</v>
      </c>
    </row>
    <row r="75" spans="2:28" x14ac:dyDescent="0.25">
      <c r="B75" s="46" t="str">
        <f t="shared" ref="B75:B103" si="3">B40</f>
        <v>02.09.2020</v>
      </c>
      <c r="C75" s="47">
        <f t="shared" ref="C75:C103" si="4">SUMIF(E75:AB75,"&gt;0")</f>
        <v>45</v>
      </c>
      <c r="D75" s="48">
        <f t="shared" ref="D75:D103" si="5">SUMIF(F75:AC75,"&lt;0")</f>
        <v>-204</v>
      </c>
      <c r="E75" s="35">
        <v>-17</v>
      </c>
      <c r="F75" s="36">
        <v>-33</v>
      </c>
      <c r="G75" s="36">
        <v>-31</v>
      </c>
      <c r="H75" s="36">
        <v>-30</v>
      </c>
      <c r="I75" s="36">
        <v>-25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-18</v>
      </c>
      <c r="Q75" s="36">
        <v>0</v>
      </c>
      <c r="R75" s="36">
        <v>0</v>
      </c>
      <c r="S75" s="36">
        <v>19</v>
      </c>
      <c r="T75" s="36">
        <v>26</v>
      </c>
      <c r="U75" s="36">
        <v>0</v>
      </c>
      <c r="V75" s="36">
        <v>0</v>
      </c>
      <c r="W75" s="36">
        <v>-23</v>
      </c>
      <c r="X75" s="36">
        <v>-10</v>
      </c>
      <c r="Y75" s="36">
        <v>0</v>
      </c>
      <c r="Z75" s="36">
        <v>-10</v>
      </c>
      <c r="AA75" s="36">
        <v>-15</v>
      </c>
      <c r="AB75" s="37">
        <v>-9</v>
      </c>
    </row>
    <row r="76" spans="2:28" x14ac:dyDescent="0.25">
      <c r="B76" s="46" t="str">
        <f t="shared" si="3"/>
        <v>03.09.2020</v>
      </c>
      <c r="C76" s="47">
        <f t="shared" si="4"/>
        <v>0</v>
      </c>
      <c r="D76" s="48">
        <f t="shared" si="5"/>
        <v>-169</v>
      </c>
      <c r="E76" s="35">
        <v>-37</v>
      </c>
      <c r="F76" s="36">
        <v>0</v>
      </c>
      <c r="G76" s="36">
        <v>-24</v>
      </c>
      <c r="H76" s="36">
        <v>-25</v>
      </c>
      <c r="I76" s="36">
        <v>-20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6">
        <v>0</v>
      </c>
      <c r="W76" s="36">
        <v>-45</v>
      </c>
      <c r="X76" s="36">
        <v>-34</v>
      </c>
      <c r="Y76" s="36">
        <v>-4</v>
      </c>
      <c r="Z76" s="36">
        <v>-17</v>
      </c>
      <c r="AA76" s="36">
        <v>0</v>
      </c>
      <c r="AB76" s="37">
        <v>0</v>
      </c>
    </row>
    <row r="77" spans="2:28" x14ac:dyDescent="0.25">
      <c r="B77" s="46" t="str">
        <f t="shared" si="3"/>
        <v>04.09.2020</v>
      </c>
      <c r="C77" s="47">
        <f t="shared" si="4"/>
        <v>202</v>
      </c>
      <c r="D77" s="48">
        <f t="shared" si="5"/>
        <v>-72</v>
      </c>
      <c r="E77" s="35">
        <v>8</v>
      </c>
      <c r="F77" s="36">
        <v>0</v>
      </c>
      <c r="G77" s="36">
        <v>-24</v>
      </c>
      <c r="H77" s="36">
        <v>-25</v>
      </c>
      <c r="I77" s="36">
        <v>-23</v>
      </c>
      <c r="J77" s="36">
        <v>0</v>
      </c>
      <c r="K77" s="36">
        <v>0</v>
      </c>
      <c r="L77" s="36">
        <v>0</v>
      </c>
      <c r="M77" s="36">
        <v>0</v>
      </c>
      <c r="N77" s="36">
        <v>22</v>
      </c>
      <c r="O77" s="36">
        <v>30</v>
      </c>
      <c r="P77" s="36">
        <v>30</v>
      </c>
      <c r="Q77" s="36">
        <v>30</v>
      </c>
      <c r="R77" s="36">
        <v>30</v>
      </c>
      <c r="S77" s="36">
        <v>15</v>
      </c>
      <c r="T77" s="36">
        <v>20</v>
      </c>
      <c r="U77" s="36">
        <v>0</v>
      </c>
      <c r="V77" s="36">
        <v>0</v>
      </c>
      <c r="W77" s="36">
        <v>0</v>
      </c>
      <c r="X77" s="36">
        <v>0</v>
      </c>
      <c r="Y77" s="36">
        <v>17</v>
      </c>
      <c r="Z77" s="36">
        <v>0</v>
      </c>
      <c r="AA77" s="36">
        <v>0</v>
      </c>
      <c r="AB77" s="37">
        <v>0</v>
      </c>
    </row>
    <row r="78" spans="2:28" x14ac:dyDescent="0.25">
      <c r="B78" s="46" t="str">
        <f t="shared" si="3"/>
        <v>05.09.2020</v>
      </c>
      <c r="C78" s="47">
        <f t="shared" si="4"/>
        <v>61</v>
      </c>
      <c r="D78" s="48">
        <f t="shared" si="5"/>
        <v>-152</v>
      </c>
      <c r="E78" s="35">
        <v>0</v>
      </c>
      <c r="F78" s="36">
        <v>0</v>
      </c>
      <c r="G78" s="36">
        <v>-15</v>
      </c>
      <c r="H78" s="36">
        <v>-25</v>
      </c>
      <c r="I78" s="36">
        <v>-25</v>
      </c>
      <c r="J78" s="36">
        <v>-25</v>
      </c>
      <c r="K78" s="36">
        <v>-25</v>
      </c>
      <c r="L78" s="36">
        <v>-17</v>
      </c>
      <c r="M78" s="36">
        <v>-20</v>
      </c>
      <c r="N78" s="36">
        <v>7</v>
      </c>
      <c r="O78" s="36">
        <v>8</v>
      </c>
      <c r="P78" s="36">
        <v>0</v>
      </c>
      <c r="Q78" s="36">
        <v>12</v>
      </c>
      <c r="R78" s="36">
        <v>18</v>
      </c>
      <c r="S78" s="36">
        <v>5</v>
      </c>
      <c r="T78" s="36">
        <v>1</v>
      </c>
      <c r="U78" s="36">
        <v>0</v>
      </c>
      <c r="V78" s="36">
        <v>10</v>
      </c>
      <c r="W78" s="36">
        <v>0</v>
      </c>
      <c r="X78" s="36">
        <v>0</v>
      </c>
      <c r="Y78" s="36">
        <v>0</v>
      </c>
      <c r="Z78" s="36">
        <v>0</v>
      </c>
      <c r="AA78" s="36">
        <v>0</v>
      </c>
      <c r="AB78" s="37">
        <v>0</v>
      </c>
    </row>
    <row r="79" spans="2:28" x14ac:dyDescent="0.25">
      <c r="B79" s="46" t="str">
        <f t="shared" si="3"/>
        <v>06.09.2020</v>
      </c>
      <c r="C79" s="47">
        <f t="shared" si="4"/>
        <v>33</v>
      </c>
      <c r="D79" s="48">
        <f t="shared" si="5"/>
        <v>-160</v>
      </c>
      <c r="E79" s="35">
        <v>-9</v>
      </c>
      <c r="F79" s="36">
        <v>-23</v>
      </c>
      <c r="G79" s="36">
        <v>-23</v>
      </c>
      <c r="H79" s="36">
        <v>-23</v>
      </c>
      <c r="I79" s="36">
        <v>-23</v>
      </c>
      <c r="J79" s="36">
        <v>-23</v>
      </c>
      <c r="K79" s="36">
        <v>-23</v>
      </c>
      <c r="L79" s="36">
        <v>-4</v>
      </c>
      <c r="M79" s="36">
        <v>22</v>
      </c>
      <c r="N79" s="36">
        <v>1</v>
      </c>
      <c r="O79" s="36">
        <v>0</v>
      </c>
      <c r="P79" s="36">
        <v>0</v>
      </c>
      <c r="Q79" s="36">
        <v>0</v>
      </c>
      <c r="R79" s="36">
        <v>0</v>
      </c>
      <c r="S79" s="36">
        <v>0</v>
      </c>
      <c r="T79" s="36">
        <v>0</v>
      </c>
      <c r="U79" s="36">
        <v>0</v>
      </c>
      <c r="V79" s="36">
        <v>0</v>
      </c>
      <c r="W79" s="36">
        <v>0</v>
      </c>
      <c r="X79" s="36">
        <v>-18</v>
      </c>
      <c r="Y79" s="36">
        <v>0</v>
      </c>
      <c r="Z79" s="36">
        <v>0</v>
      </c>
      <c r="AA79" s="36">
        <v>0</v>
      </c>
      <c r="AB79" s="37">
        <v>10</v>
      </c>
    </row>
    <row r="80" spans="2:28" x14ac:dyDescent="0.25">
      <c r="B80" s="46" t="str">
        <f t="shared" si="3"/>
        <v>07.09.2020</v>
      </c>
      <c r="C80" s="47">
        <f t="shared" si="4"/>
        <v>173</v>
      </c>
      <c r="D80" s="48">
        <f t="shared" si="5"/>
        <v>-70</v>
      </c>
      <c r="E80" s="35">
        <v>0</v>
      </c>
      <c r="F80" s="36">
        <v>0</v>
      </c>
      <c r="G80" s="36">
        <v>-25</v>
      </c>
      <c r="H80" s="36">
        <v>-25</v>
      </c>
      <c r="I80" s="36">
        <v>-20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22</v>
      </c>
      <c r="Q80" s="36">
        <v>0</v>
      </c>
      <c r="R80" s="36">
        <v>11</v>
      </c>
      <c r="S80" s="36">
        <v>57</v>
      </c>
      <c r="T80" s="36">
        <v>44</v>
      </c>
      <c r="U80" s="36">
        <v>16</v>
      </c>
      <c r="V80" s="36">
        <v>0</v>
      </c>
      <c r="W80" s="36">
        <v>0</v>
      </c>
      <c r="X80" s="36">
        <v>3</v>
      </c>
      <c r="Y80" s="36">
        <v>20</v>
      </c>
      <c r="Z80" s="36">
        <v>0</v>
      </c>
      <c r="AA80" s="36">
        <v>0</v>
      </c>
      <c r="AB80" s="37">
        <v>0</v>
      </c>
    </row>
    <row r="81" spans="2:28" x14ac:dyDescent="0.25">
      <c r="B81" s="46" t="str">
        <f t="shared" si="3"/>
        <v>08.09.2020</v>
      </c>
      <c r="C81" s="47">
        <f t="shared" si="4"/>
        <v>347</v>
      </c>
      <c r="D81" s="48">
        <f t="shared" si="5"/>
        <v>-74</v>
      </c>
      <c r="E81" s="35">
        <v>15</v>
      </c>
      <c r="F81" s="36">
        <v>18</v>
      </c>
      <c r="G81" s="36">
        <v>0</v>
      </c>
      <c r="H81" s="36">
        <v>0</v>
      </c>
      <c r="I81" s="36">
        <v>-15</v>
      </c>
      <c r="J81" s="36">
        <v>-21</v>
      </c>
      <c r="K81" s="36">
        <v>-7</v>
      </c>
      <c r="L81" s="36">
        <v>0</v>
      </c>
      <c r="M81" s="36">
        <v>0</v>
      </c>
      <c r="N81" s="36">
        <v>11</v>
      </c>
      <c r="O81" s="36">
        <v>35</v>
      </c>
      <c r="P81" s="36">
        <v>31</v>
      </c>
      <c r="Q81" s="36">
        <v>35</v>
      </c>
      <c r="R81" s="36">
        <v>21</v>
      </c>
      <c r="S81" s="36">
        <v>80</v>
      </c>
      <c r="T81" s="36">
        <v>43</v>
      </c>
      <c r="U81" s="36">
        <v>24</v>
      </c>
      <c r="V81" s="36">
        <v>0</v>
      </c>
      <c r="W81" s="36">
        <v>14</v>
      </c>
      <c r="X81" s="36">
        <v>20</v>
      </c>
      <c r="Y81" s="36">
        <v>0</v>
      </c>
      <c r="Z81" s="36">
        <v>-25</v>
      </c>
      <c r="AA81" s="36">
        <v>-6</v>
      </c>
      <c r="AB81" s="37">
        <v>0</v>
      </c>
    </row>
    <row r="82" spans="2:28" x14ac:dyDescent="0.25">
      <c r="B82" s="46" t="str">
        <f t="shared" si="3"/>
        <v>09.09.2020</v>
      </c>
      <c r="C82" s="47">
        <f t="shared" si="4"/>
        <v>802</v>
      </c>
      <c r="D82" s="48">
        <f t="shared" si="5"/>
        <v>-87</v>
      </c>
      <c r="E82" s="35">
        <v>0</v>
      </c>
      <c r="F82" s="36">
        <v>0</v>
      </c>
      <c r="G82" s="36">
        <v>-17</v>
      </c>
      <c r="H82" s="36">
        <v>-25</v>
      </c>
      <c r="I82" s="36">
        <v>-25</v>
      </c>
      <c r="J82" s="36">
        <v>-20</v>
      </c>
      <c r="K82" s="36">
        <v>0</v>
      </c>
      <c r="L82" s="36">
        <v>8</v>
      </c>
      <c r="M82" s="36">
        <v>30</v>
      </c>
      <c r="N82" s="36">
        <v>30</v>
      </c>
      <c r="O82" s="36">
        <v>30</v>
      </c>
      <c r="P82" s="36">
        <v>54</v>
      </c>
      <c r="Q82" s="36">
        <v>60</v>
      </c>
      <c r="R82" s="36">
        <v>60</v>
      </c>
      <c r="S82" s="36">
        <v>111</v>
      </c>
      <c r="T82" s="36">
        <v>70</v>
      </c>
      <c r="U82" s="36">
        <v>52</v>
      </c>
      <c r="V82" s="36">
        <v>65</v>
      </c>
      <c r="W82" s="36">
        <v>38</v>
      </c>
      <c r="X82" s="36">
        <v>40</v>
      </c>
      <c r="Y82" s="36">
        <v>23</v>
      </c>
      <c r="Z82" s="36">
        <v>47</v>
      </c>
      <c r="AA82" s="36">
        <v>46</v>
      </c>
      <c r="AB82" s="37">
        <v>38</v>
      </c>
    </row>
    <row r="83" spans="2:28" x14ac:dyDescent="0.25">
      <c r="B83" s="46" t="str">
        <f t="shared" si="3"/>
        <v>10.09.2020</v>
      </c>
      <c r="C83" s="47">
        <f t="shared" si="4"/>
        <v>561</v>
      </c>
      <c r="D83" s="48">
        <f t="shared" si="5"/>
        <v>-66</v>
      </c>
      <c r="E83" s="35">
        <v>12</v>
      </c>
      <c r="F83" s="36">
        <v>0</v>
      </c>
      <c r="G83" s="36">
        <v>-21</v>
      </c>
      <c r="H83" s="36">
        <v>-25</v>
      </c>
      <c r="I83" s="36">
        <v>-20</v>
      </c>
      <c r="J83" s="36">
        <v>0</v>
      </c>
      <c r="K83" s="36">
        <v>0</v>
      </c>
      <c r="L83" s="36">
        <v>0</v>
      </c>
      <c r="M83" s="36">
        <v>0</v>
      </c>
      <c r="N83" s="36">
        <v>8</v>
      </c>
      <c r="O83" s="36">
        <v>4</v>
      </c>
      <c r="P83" s="36">
        <v>30</v>
      </c>
      <c r="Q83" s="36">
        <v>30</v>
      </c>
      <c r="R83" s="36">
        <v>0</v>
      </c>
      <c r="S83" s="36">
        <v>40</v>
      </c>
      <c r="T83" s="36">
        <v>37</v>
      </c>
      <c r="U83" s="36">
        <v>35</v>
      </c>
      <c r="V83" s="36">
        <v>35</v>
      </c>
      <c r="W83" s="36">
        <v>0</v>
      </c>
      <c r="X83" s="36">
        <v>64</v>
      </c>
      <c r="Y83" s="36">
        <v>83</v>
      </c>
      <c r="Z83" s="36">
        <v>72</v>
      </c>
      <c r="AA83" s="36">
        <v>61</v>
      </c>
      <c r="AB83" s="37">
        <v>50</v>
      </c>
    </row>
    <row r="84" spans="2:28" x14ac:dyDescent="0.25">
      <c r="B84" s="46" t="str">
        <f t="shared" si="3"/>
        <v>11.09.2020</v>
      </c>
      <c r="C84" s="47">
        <f t="shared" si="4"/>
        <v>293</v>
      </c>
      <c r="D84" s="48">
        <f t="shared" si="5"/>
        <v>-88</v>
      </c>
      <c r="E84" s="35">
        <v>22</v>
      </c>
      <c r="F84" s="36">
        <v>0</v>
      </c>
      <c r="G84" s="36">
        <v>0</v>
      </c>
      <c r="H84" s="36">
        <v>-23</v>
      </c>
      <c r="I84" s="36">
        <v>-20</v>
      </c>
      <c r="J84" s="36">
        <v>0</v>
      </c>
      <c r="K84" s="36">
        <v>1</v>
      </c>
      <c r="L84" s="36">
        <v>8</v>
      </c>
      <c r="M84" s="36">
        <v>-6</v>
      </c>
      <c r="N84" s="36">
        <v>-21</v>
      </c>
      <c r="O84" s="36">
        <v>-18</v>
      </c>
      <c r="P84" s="36">
        <v>0</v>
      </c>
      <c r="Q84" s="36">
        <v>32</v>
      </c>
      <c r="R84" s="36">
        <v>11</v>
      </c>
      <c r="S84" s="36">
        <v>0</v>
      </c>
      <c r="T84" s="36">
        <v>0</v>
      </c>
      <c r="U84" s="36">
        <v>0</v>
      </c>
      <c r="V84" s="36">
        <v>34</v>
      </c>
      <c r="W84" s="36">
        <v>41</v>
      </c>
      <c r="X84" s="36">
        <v>48</v>
      </c>
      <c r="Y84" s="36">
        <v>43</v>
      </c>
      <c r="Z84" s="36">
        <v>18</v>
      </c>
      <c r="AA84" s="36">
        <v>35</v>
      </c>
      <c r="AB84" s="37">
        <v>0</v>
      </c>
    </row>
    <row r="85" spans="2:28" x14ac:dyDescent="0.25">
      <c r="B85" s="46" t="str">
        <f t="shared" si="3"/>
        <v>12.09.2020</v>
      </c>
      <c r="C85" s="47">
        <f t="shared" si="4"/>
        <v>187</v>
      </c>
      <c r="D85" s="48">
        <f t="shared" si="5"/>
        <v>-62</v>
      </c>
      <c r="E85" s="35">
        <v>16</v>
      </c>
      <c r="F85" s="36">
        <v>0</v>
      </c>
      <c r="G85" s="36">
        <v>-7</v>
      </c>
      <c r="H85" s="36">
        <v>-25</v>
      </c>
      <c r="I85" s="36">
        <v>-25</v>
      </c>
      <c r="J85" s="36">
        <v>-5</v>
      </c>
      <c r="K85" s="36">
        <v>14</v>
      </c>
      <c r="L85" s="36">
        <v>0</v>
      </c>
      <c r="M85" s="36">
        <v>0</v>
      </c>
      <c r="N85" s="36">
        <v>0</v>
      </c>
      <c r="O85" s="36">
        <v>0</v>
      </c>
      <c r="P85" s="36">
        <v>16</v>
      </c>
      <c r="Q85" s="36">
        <v>0</v>
      </c>
      <c r="R85" s="36">
        <v>0</v>
      </c>
      <c r="S85" s="36">
        <v>21</v>
      </c>
      <c r="T85" s="36">
        <v>27</v>
      </c>
      <c r="U85" s="36">
        <v>15</v>
      </c>
      <c r="V85" s="36">
        <v>43</v>
      </c>
      <c r="W85" s="36">
        <v>35</v>
      </c>
      <c r="X85" s="36">
        <v>0</v>
      </c>
      <c r="Y85" s="36">
        <v>0</v>
      </c>
      <c r="Z85" s="36">
        <v>0</v>
      </c>
      <c r="AA85" s="36">
        <v>0</v>
      </c>
      <c r="AB85" s="37">
        <v>0</v>
      </c>
    </row>
    <row r="86" spans="2:28" x14ac:dyDescent="0.25">
      <c r="B86" s="46" t="str">
        <f t="shared" si="3"/>
        <v>13.09.2020</v>
      </c>
      <c r="C86" s="47">
        <f t="shared" si="4"/>
        <v>131</v>
      </c>
      <c r="D86" s="48">
        <f t="shared" si="5"/>
        <v>-96</v>
      </c>
      <c r="E86" s="35">
        <v>7</v>
      </c>
      <c r="F86" s="36">
        <v>0</v>
      </c>
      <c r="G86" s="36">
        <v>-9</v>
      </c>
      <c r="H86" s="36">
        <v>-25</v>
      </c>
      <c r="I86" s="36">
        <v>-25</v>
      </c>
      <c r="J86" s="36">
        <v>-15</v>
      </c>
      <c r="K86" s="36">
        <v>-10</v>
      </c>
      <c r="L86" s="36">
        <v>-12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4</v>
      </c>
      <c r="V86" s="36">
        <v>25</v>
      </c>
      <c r="W86" s="36">
        <v>25</v>
      </c>
      <c r="X86" s="36">
        <v>25</v>
      </c>
      <c r="Y86" s="36">
        <v>25</v>
      </c>
      <c r="Z86" s="36">
        <v>20</v>
      </c>
      <c r="AA86" s="36">
        <v>0</v>
      </c>
      <c r="AB86" s="37">
        <v>0</v>
      </c>
    </row>
    <row r="87" spans="2:28" x14ac:dyDescent="0.25">
      <c r="B87" s="46" t="str">
        <f t="shared" si="3"/>
        <v>14.09.2020</v>
      </c>
      <c r="C87" s="47">
        <f t="shared" si="4"/>
        <v>137</v>
      </c>
      <c r="D87" s="48">
        <f t="shared" si="5"/>
        <v>-155</v>
      </c>
      <c r="E87" s="35">
        <v>0</v>
      </c>
      <c r="F87" s="36">
        <v>0</v>
      </c>
      <c r="G87" s="36">
        <v>-18</v>
      </c>
      <c r="H87" s="36">
        <v>-25</v>
      </c>
      <c r="I87" s="36">
        <v>-20</v>
      </c>
      <c r="J87" s="36">
        <v>0</v>
      </c>
      <c r="K87" s="36">
        <v>0</v>
      </c>
      <c r="L87" s="36">
        <v>0</v>
      </c>
      <c r="M87" s="36">
        <v>-14</v>
      </c>
      <c r="N87" s="36">
        <v>-15</v>
      </c>
      <c r="O87" s="36">
        <v>-26</v>
      </c>
      <c r="P87" s="36">
        <v>0</v>
      </c>
      <c r="Q87" s="36">
        <v>-24</v>
      </c>
      <c r="R87" s="36">
        <v>-12</v>
      </c>
      <c r="S87" s="36">
        <v>16</v>
      </c>
      <c r="T87" s="36">
        <v>16</v>
      </c>
      <c r="U87" s="36">
        <v>13</v>
      </c>
      <c r="V87" s="36">
        <v>0</v>
      </c>
      <c r="W87" s="36">
        <v>16</v>
      </c>
      <c r="X87" s="36">
        <v>18</v>
      </c>
      <c r="Y87" s="36">
        <v>26</v>
      </c>
      <c r="Z87" s="36">
        <v>0</v>
      </c>
      <c r="AA87" s="36">
        <v>32</v>
      </c>
      <c r="AB87" s="37">
        <v>-1</v>
      </c>
    </row>
    <row r="88" spans="2:28" x14ac:dyDescent="0.25">
      <c r="B88" s="46" t="str">
        <f t="shared" si="3"/>
        <v>15.09.2020</v>
      </c>
      <c r="C88" s="47">
        <f t="shared" si="4"/>
        <v>50</v>
      </c>
      <c r="D88" s="48">
        <f t="shared" si="5"/>
        <v>-281</v>
      </c>
      <c r="E88" s="35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-28</v>
      </c>
      <c r="O88" s="36">
        <v>0</v>
      </c>
      <c r="P88" s="36">
        <v>0</v>
      </c>
      <c r="Q88" s="36">
        <v>-16</v>
      </c>
      <c r="R88" s="36">
        <v>0</v>
      </c>
      <c r="S88" s="36">
        <v>18</v>
      </c>
      <c r="T88" s="36">
        <v>32</v>
      </c>
      <c r="U88" s="36">
        <v>-8</v>
      </c>
      <c r="V88" s="36">
        <v>-50</v>
      </c>
      <c r="W88" s="36">
        <v>-50</v>
      </c>
      <c r="X88" s="36">
        <v>-13</v>
      </c>
      <c r="Y88" s="36">
        <v>-35</v>
      </c>
      <c r="Z88" s="36">
        <v>-38</v>
      </c>
      <c r="AA88" s="36">
        <v>-43</v>
      </c>
      <c r="AB88" s="37">
        <v>0</v>
      </c>
    </row>
    <row r="89" spans="2:28" x14ac:dyDescent="0.25">
      <c r="B89" s="46" t="str">
        <f t="shared" si="3"/>
        <v>16.09.2020</v>
      </c>
      <c r="C89" s="47">
        <f t="shared" si="4"/>
        <v>308</v>
      </c>
      <c r="D89" s="48">
        <f t="shared" si="5"/>
        <v>-50</v>
      </c>
      <c r="E89" s="35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16</v>
      </c>
      <c r="O89" s="36">
        <v>3</v>
      </c>
      <c r="P89" s="36">
        <v>20</v>
      </c>
      <c r="Q89" s="36">
        <v>30</v>
      </c>
      <c r="R89" s="36">
        <v>50</v>
      </c>
      <c r="S89" s="36">
        <v>14</v>
      </c>
      <c r="T89" s="36">
        <v>57</v>
      </c>
      <c r="U89" s="36">
        <v>50</v>
      </c>
      <c r="V89" s="36">
        <v>32</v>
      </c>
      <c r="W89" s="36">
        <v>-50</v>
      </c>
      <c r="X89" s="36">
        <v>0</v>
      </c>
      <c r="Y89" s="36">
        <v>0</v>
      </c>
      <c r="Z89" s="36">
        <v>0</v>
      </c>
      <c r="AA89" s="36">
        <v>11</v>
      </c>
      <c r="AB89" s="37">
        <v>25</v>
      </c>
    </row>
    <row r="90" spans="2:28" x14ac:dyDescent="0.25">
      <c r="B90" s="46" t="str">
        <f t="shared" si="3"/>
        <v>17.09.2020</v>
      </c>
      <c r="C90" s="47">
        <f t="shared" si="4"/>
        <v>45</v>
      </c>
      <c r="D90" s="48">
        <f t="shared" si="5"/>
        <v>-166</v>
      </c>
      <c r="E90" s="35">
        <v>14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20</v>
      </c>
      <c r="O90" s="36">
        <v>0</v>
      </c>
      <c r="P90" s="36">
        <v>0</v>
      </c>
      <c r="Q90" s="36">
        <v>-35</v>
      </c>
      <c r="R90" s="36">
        <v>-5</v>
      </c>
      <c r="S90" s="36">
        <v>-4</v>
      </c>
      <c r="T90" s="36">
        <v>0</v>
      </c>
      <c r="U90" s="36">
        <v>-12</v>
      </c>
      <c r="V90" s="36">
        <v>-50</v>
      </c>
      <c r="W90" s="36">
        <v>-50</v>
      </c>
      <c r="X90" s="36">
        <v>0</v>
      </c>
      <c r="Y90" s="36">
        <v>0</v>
      </c>
      <c r="Z90" s="36">
        <v>0</v>
      </c>
      <c r="AA90" s="36">
        <v>11</v>
      </c>
      <c r="AB90" s="37">
        <v>-10</v>
      </c>
    </row>
    <row r="91" spans="2:28" x14ac:dyDescent="0.25">
      <c r="B91" s="46" t="str">
        <f t="shared" si="3"/>
        <v>18.09.2020</v>
      </c>
      <c r="C91" s="47">
        <f t="shared" si="4"/>
        <v>160</v>
      </c>
      <c r="D91" s="48">
        <f t="shared" si="5"/>
        <v>-153</v>
      </c>
      <c r="E91" s="35">
        <v>32</v>
      </c>
      <c r="F91" s="36">
        <v>0</v>
      </c>
      <c r="G91" s="36">
        <v>-23</v>
      </c>
      <c r="H91" s="36">
        <v>-25</v>
      </c>
      <c r="I91" s="36">
        <v>-20</v>
      </c>
      <c r="J91" s="36">
        <v>0</v>
      </c>
      <c r="K91" s="36">
        <v>7</v>
      </c>
      <c r="L91" s="36">
        <v>8</v>
      </c>
      <c r="M91" s="36">
        <v>14</v>
      </c>
      <c r="N91" s="36">
        <v>38</v>
      </c>
      <c r="O91" s="36">
        <v>20</v>
      </c>
      <c r="P91" s="36">
        <v>15</v>
      </c>
      <c r="Q91" s="36">
        <v>26</v>
      </c>
      <c r="R91" s="36">
        <v>-20</v>
      </c>
      <c r="S91" s="36">
        <v>0</v>
      </c>
      <c r="T91" s="36">
        <v>0</v>
      </c>
      <c r="U91" s="36">
        <v>-19</v>
      </c>
      <c r="V91" s="36">
        <v>-14</v>
      </c>
      <c r="W91" s="36">
        <v>0</v>
      </c>
      <c r="X91" s="36">
        <v>0</v>
      </c>
      <c r="Y91" s="36">
        <v>0</v>
      </c>
      <c r="Z91" s="36">
        <v>0</v>
      </c>
      <c r="AA91" s="36">
        <v>-32</v>
      </c>
      <c r="AB91" s="37">
        <v>0</v>
      </c>
    </row>
    <row r="92" spans="2:28" x14ac:dyDescent="0.25">
      <c r="B92" s="46" t="str">
        <f t="shared" si="3"/>
        <v>19.09.2020</v>
      </c>
      <c r="C92" s="47">
        <f t="shared" si="4"/>
        <v>308</v>
      </c>
      <c r="D92" s="48">
        <f t="shared" si="5"/>
        <v>-140</v>
      </c>
      <c r="E92" s="35">
        <v>40</v>
      </c>
      <c r="F92" s="36">
        <v>0</v>
      </c>
      <c r="G92" s="36">
        <v>-24</v>
      </c>
      <c r="H92" s="36">
        <v>-35</v>
      </c>
      <c r="I92" s="36">
        <v>-35</v>
      </c>
      <c r="J92" s="36">
        <v>-30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33</v>
      </c>
      <c r="Q92" s="36">
        <v>31</v>
      </c>
      <c r="R92" s="36">
        <v>-16</v>
      </c>
      <c r="S92" s="36">
        <v>31</v>
      </c>
      <c r="T92" s="36">
        <v>16</v>
      </c>
      <c r="U92" s="36">
        <v>32</v>
      </c>
      <c r="V92" s="36">
        <v>0</v>
      </c>
      <c r="W92" s="36">
        <v>8</v>
      </c>
      <c r="X92" s="36">
        <v>18</v>
      </c>
      <c r="Y92" s="36">
        <v>19</v>
      </c>
      <c r="Z92" s="36">
        <v>50</v>
      </c>
      <c r="AA92" s="36">
        <v>30</v>
      </c>
      <c r="AB92" s="37">
        <v>0</v>
      </c>
    </row>
    <row r="93" spans="2:28" x14ac:dyDescent="0.25">
      <c r="B93" s="46" t="str">
        <f t="shared" si="3"/>
        <v>20.09.2020</v>
      </c>
      <c r="C93" s="47">
        <f t="shared" si="4"/>
        <v>442</v>
      </c>
      <c r="D93" s="48">
        <f t="shared" si="5"/>
        <v>-83</v>
      </c>
      <c r="E93" s="35">
        <v>0</v>
      </c>
      <c r="F93" s="36">
        <v>0</v>
      </c>
      <c r="G93" s="36">
        <v>-11</v>
      </c>
      <c r="H93" s="36">
        <v>-25</v>
      </c>
      <c r="I93" s="36">
        <v>-25</v>
      </c>
      <c r="J93" s="36">
        <v>-22</v>
      </c>
      <c r="K93" s="36">
        <v>0</v>
      </c>
      <c r="L93" s="36">
        <v>2</v>
      </c>
      <c r="M93" s="36">
        <v>10</v>
      </c>
      <c r="N93" s="36">
        <v>3</v>
      </c>
      <c r="O93" s="36">
        <v>2</v>
      </c>
      <c r="P93" s="36">
        <v>10</v>
      </c>
      <c r="Q93" s="36">
        <v>10</v>
      </c>
      <c r="R93" s="36">
        <v>42</v>
      </c>
      <c r="S93" s="36">
        <v>55</v>
      </c>
      <c r="T93" s="36">
        <v>15</v>
      </c>
      <c r="U93" s="36">
        <v>25</v>
      </c>
      <c r="V93" s="36">
        <v>25</v>
      </c>
      <c r="W93" s="36">
        <v>25</v>
      </c>
      <c r="X93" s="36">
        <v>39</v>
      </c>
      <c r="Y93" s="36">
        <v>70</v>
      </c>
      <c r="Z93" s="36">
        <v>26</v>
      </c>
      <c r="AA93" s="36">
        <v>57</v>
      </c>
      <c r="AB93" s="37">
        <v>26</v>
      </c>
    </row>
    <row r="94" spans="2:28" x14ac:dyDescent="0.25">
      <c r="B94" s="46" t="str">
        <f t="shared" si="3"/>
        <v>21.09.2020</v>
      </c>
      <c r="C94" s="47">
        <f t="shared" si="4"/>
        <v>283</v>
      </c>
      <c r="D94" s="48">
        <f t="shared" si="5"/>
        <v>0</v>
      </c>
      <c r="E94" s="35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3</v>
      </c>
      <c r="P94" s="36">
        <v>18</v>
      </c>
      <c r="Q94" s="36">
        <v>33</v>
      </c>
      <c r="R94" s="36">
        <v>30</v>
      </c>
      <c r="S94" s="36">
        <v>3</v>
      </c>
      <c r="T94" s="36">
        <v>9</v>
      </c>
      <c r="U94" s="36">
        <v>9</v>
      </c>
      <c r="V94" s="36">
        <v>50</v>
      </c>
      <c r="W94" s="36">
        <v>25</v>
      </c>
      <c r="X94" s="36">
        <v>25</v>
      </c>
      <c r="Y94" s="36">
        <v>25</v>
      </c>
      <c r="Z94" s="36">
        <v>17</v>
      </c>
      <c r="AA94" s="36">
        <v>9</v>
      </c>
      <c r="AB94" s="37">
        <v>27</v>
      </c>
    </row>
    <row r="95" spans="2:28" x14ac:dyDescent="0.25">
      <c r="B95" s="46" t="str">
        <f t="shared" si="3"/>
        <v>22.09.2020</v>
      </c>
      <c r="C95" s="47">
        <f t="shared" si="4"/>
        <v>299</v>
      </c>
      <c r="D95" s="48">
        <f t="shared" si="5"/>
        <v>0</v>
      </c>
      <c r="E95" s="35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23</v>
      </c>
      <c r="L95" s="36">
        <v>9</v>
      </c>
      <c r="M95" s="36">
        <v>17</v>
      </c>
      <c r="N95" s="36">
        <v>25</v>
      </c>
      <c r="O95" s="36">
        <v>25</v>
      </c>
      <c r="P95" s="36">
        <v>0</v>
      </c>
      <c r="Q95" s="36">
        <v>0</v>
      </c>
      <c r="R95" s="36">
        <v>0</v>
      </c>
      <c r="S95" s="36">
        <v>23</v>
      </c>
      <c r="T95" s="36">
        <v>6</v>
      </c>
      <c r="U95" s="36">
        <v>0</v>
      </c>
      <c r="V95" s="36">
        <v>15</v>
      </c>
      <c r="W95" s="36">
        <v>0</v>
      </c>
      <c r="X95" s="36">
        <v>63</v>
      </c>
      <c r="Y95" s="36">
        <v>25</v>
      </c>
      <c r="Z95" s="36">
        <v>25</v>
      </c>
      <c r="AA95" s="36">
        <v>25</v>
      </c>
      <c r="AB95" s="37">
        <v>18</v>
      </c>
    </row>
    <row r="96" spans="2:28" x14ac:dyDescent="0.25">
      <c r="B96" s="46" t="str">
        <f t="shared" si="3"/>
        <v>23.09.2020</v>
      </c>
      <c r="C96" s="47">
        <f t="shared" si="4"/>
        <v>439</v>
      </c>
      <c r="D96" s="48">
        <f t="shared" si="5"/>
        <v>-96</v>
      </c>
      <c r="E96" s="35">
        <v>20</v>
      </c>
      <c r="F96" s="36">
        <v>0</v>
      </c>
      <c r="G96" s="36">
        <v>-29</v>
      </c>
      <c r="H96" s="36">
        <v>-40</v>
      </c>
      <c r="I96" s="36">
        <v>-27</v>
      </c>
      <c r="J96" s="36">
        <v>0</v>
      </c>
      <c r="K96" s="36">
        <v>27</v>
      </c>
      <c r="L96" s="36">
        <v>25</v>
      </c>
      <c r="M96" s="36">
        <v>25</v>
      </c>
      <c r="N96" s="36">
        <v>25</v>
      </c>
      <c r="O96" s="36">
        <v>25</v>
      </c>
      <c r="P96" s="36">
        <v>13</v>
      </c>
      <c r="Q96" s="36">
        <v>2</v>
      </c>
      <c r="R96" s="36">
        <v>38</v>
      </c>
      <c r="S96" s="36">
        <v>24</v>
      </c>
      <c r="T96" s="36">
        <v>42</v>
      </c>
      <c r="U96" s="36">
        <v>37</v>
      </c>
      <c r="V96" s="36">
        <v>15</v>
      </c>
      <c r="W96" s="36">
        <v>0</v>
      </c>
      <c r="X96" s="36">
        <v>0</v>
      </c>
      <c r="Y96" s="36">
        <v>31</v>
      </c>
      <c r="Z96" s="36">
        <v>25</v>
      </c>
      <c r="AA96" s="36">
        <v>25</v>
      </c>
      <c r="AB96" s="37">
        <v>40</v>
      </c>
    </row>
    <row r="97" spans="2:28" x14ac:dyDescent="0.25">
      <c r="B97" s="46" t="str">
        <f t="shared" si="3"/>
        <v>24.09.2020</v>
      </c>
      <c r="C97" s="47">
        <f t="shared" si="4"/>
        <v>189</v>
      </c>
      <c r="D97" s="48">
        <f t="shared" si="5"/>
        <v>-40</v>
      </c>
      <c r="E97" s="35">
        <v>40</v>
      </c>
      <c r="F97" s="36">
        <v>21</v>
      </c>
      <c r="G97" s="36">
        <v>-15</v>
      </c>
      <c r="H97" s="36">
        <v>-25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6">
        <v>0</v>
      </c>
      <c r="W97" s="36">
        <v>33</v>
      </c>
      <c r="X97" s="36">
        <v>51</v>
      </c>
      <c r="Y97" s="36">
        <v>19</v>
      </c>
      <c r="Z97" s="36">
        <v>0</v>
      </c>
      <c r="AA97" s="36">
        <v>0</v>
      </c>
      <c r="AB97" s="37">
        <v>25</v>
      </c>
    </row>
    <row r="98" spans="2:28" x14ac:dyDescent="0.25">
      <c r="B98" s="46" t="str">
        <f t="shared" si="3"/>
        <v>25.09.2020</v>
      </c>
      <c r="C98" s="47">
        <f t="shared" si="4"/>
        <v>125</v>
      </c>
      <c r="D98" s="48">
        <f t="shared" si="5"/>
        <v>-238</v>
      </c>
      <c r="E98" s="35">
        <v>0</v>
      </c>
      <c r="F98" s="36">
        <v>-38</v>
      </c>
      <c r="G98" s="36">
        <v>-35</v>
      </c>
      <c r="H98" s="36">
        <v>-35</v>
      </c>
      <c r="I98" s="36">
        <v>-35</v>
      </c>
      <c r="J98" s="36">
        <v>-34</v>
      </c>
      <c r="K98" s="36">
        <v>0</v>
      </c>
      <c r="L98" s="36">
        <v>0</v>
      </c>
      <c r="M98" s="36">
        <v>0</v>
      </c>
      <c r="N98" s="36">
        <v>0</v>
      </c>
      <c r="O98" s="36">
        <v>6</v>
      </c>
      <c r="P98" s="36">
        <v>20</v>
      </c>
      <c r="Q98" s="36">
        <v>-16</v>
      </c>
      <c r="R98" s="36">
        <v>0</v>
      </c>
      <c r="S98" s="36">
        <v>16</v>
      </c>
      <c r="T98" s="36">
        <v>2</v>
      </c>
      <c r="U98" s="36">
        <v>-18</v>
      </c>
      <c r="V98" s="36">
        <v>-27</v>
      </c>
      <c r="W98" s="36">
        <v>0</v>
      </c>
      <c r="X98" s="36">
        <v>15</v>
      </c>
      <c r="Y98" s="36">
        <v>25</v>
      </c>
      <c r="Z98" s="36">
        <v>8</v>
      </c>
      <c r="AA98" s="36">
        <v>22</v>
      </c>
      <c r="AB98" s="37">
        <v>11</v>
      </c>
    </row>
    <row r="99" spans="2:28" x14ac:dyDescent="0.25">
      <c r="B99" s="46" t="str">
        <f t="shared" si="3"/>
        <v>26.09.2020</v>
      </c>
      <c r="C99" s="47">
        <f t="shared" si="4"/>
        <v>320</v>
      </c>
      <c r="D99" s="48">
        <f t="shared" si="5"/>
        <v>-123</v>
      </c>
      <c r="E99" s="35">
        <v>0</v>
      </c>
      <c r="F99" s="36">
        <v>0</v>
      </c>
      <c r="G99" s="36">
        <v>0</v>
      </c>
      <c r="H99" s="36">
        <v>-23</v>
      </c>
      <c r="I99" s="36">
        <v>-23</v>
      </c>
      <c r="J99" s="36">
        <v>-23</v>
      </c>
      <c r="K99" s="36">
        <v>-31</v>
      </c>
      <c r="L99" s="36">
        <v>0</v>
      </c>
      <c r="M99" s="36">
        <v>0</v>
      </c>
      <c r="N99" s="36">
        <v>-15</v>
      </c>
      <c r="O99" s="36">
        <v>-8</v>
      </c>
      <c r="P99" s="36">
        <v>0</v>
      </c>
      <c r="Q99" s="36">
        <v>0</v>
      </c>
      <c r="R99" s="36">
        <v>34</v>
      </c>
      <c r="S99" s="36">
        <v>42</v>
      </c>
      <c r="T99" s="36">
        <v>42</v>
      </c>
      <c r="U99" s="36">
        <v>35</v>
      </c>
      <c r="V99" s="36">
        <v>6</v>
      </c>
      <c r="W99" s="36">
        <v>10</v>
      </c>
      <c r="X99" s="36">
        <v>25</v>
      </c>
      <c r="Y99" s="36">
        <v>50</v>
      </c>
      <c r="Z99" s="36">
        <v>37</v>
      </c>
      <c r="AA99" s="36">
        <v>25</v>
      </c>
      <c r="AB99" s="37">
        <v>14</v>
      </c>
    </row>
    <row r="100" spans="2:28" x14ac:dyDescent="0.25">
      <c r="B100" s="46" t="str">
        <f t="shared" si="3"/>
        <v>27.09.2020</v>
      </c>
      <c r="C100" s="47">
        <f t="shared" si="4"/>
        <v>0</v>
      </c>
      <c r="D100" s="48">
        <f t="shared" si="5"/>
        <v>-220</v>
      </c>
      <c r="E100" s="35">
        <v>-10</v>
      </c>
      <c r="F100" s="36">
        <v>-23</v>
      </c>
      <c r="G100" s="36">
        <v>-23</v>
      </c>
      <c r="H100" s="36">
        <v>-23</v>
      </c>
      <c r="I100" s="36">
        <v>-23</v>
      </c>
      <c r="J100" s="36">
        <v>-23</v>
      </c>
      <c r="K100" s="36">
        <v>-23</v>
      </c>
      <c r="L100" s="36">
        <v>-15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>
        <v>0</v>
      </c>
      <c r="T100" s="36">
        <v>0</v>
      </c>
      <c r="U100" s="36">
        <v>0</v>
      </c>
      <c r="V100" s="36">
        <v>0</v>
      </c>
      <c r="W100" s="36">
        <v>-30</v>
      </c>
      <c r="X100" s="36">
        <v>0</v>
      </c>
      <c r="Y100" s="36">
        <v>0</v>
      </c>
      <c r="Z100" s="36">
        <v>-15</v>
      </c>
      <c r="AA100" s="36">
        <v>-22</v>
      </c>
      <c r="AB100" s="37">
        <v>0</v>
      </c>
    </row>
    <row r="101" spans="2:28" x14ac:dyDescent="0.25">
      <c r="B101" s="46" t="str">
        <f t="shared" si="3"/>
        <v>28.09.2020</v>
      </c>
      <c r="C101" s="47">
        <f t="shared" si="4"/>
        <v>517</v>
      </c>
      <c r="D101" s="48">
        <f t="shared" si="5"/>
        <v>-169</v>
      </c>
      <c r="E101" s="35">
        <v>0</v>
      </c>
      <c r="F101" s="36">
        <v>0</v>
      </c>
      <c r="G101" s="36">
        <v>-37</v>
      </c>
      <c r="H101" s="36">
        <v>-40</v>
      </c>
      <c r="I101" s="36">
        <v>-40</v>
      </c>
      <c r="J101" s="36">
        <v>-35</v>
      </c>
      <c r="K101" s="36">
        <v>0</v>
      </c>
      <c r="L101" s="36">
        <v>0</v>
      </c>
      <c r="M101" s="36">
        <v>-6</v>
      </c>
      <c r="N101" s="36">
        <v>-11</v>
      </c>
      <c r="O101" s="36">
        <v>17</v>
      </c>
      <c r="P101" s="36">
        <v>20</v>
      </c>
      <c r="Q101" s="36">
        <v>29</v>
      </c>
      <c r="R101" s="36">
        <v>49</v>
      </c>
      <c r="S101" s="36">
        <v>59</v>
      </c>
      <c r="T101" s="36">
        <v>56</v>
      </c>
      <c r="U101" s="36">
        <v>40</v>
      </c>
      <c r="V101" s="36">
        <v>49</v>
      </c>
      <c r="W101" s="36">
        <v>18</v>
      </c>
      <c r="X101" s="36">
        <v>56</v>
      </c>
      <c r="Y101" s="36">
        <v>35</v>
      </c>
      <c r="Z101" s="36">
        <v>0</v>
      </c>
      <c r="AA101" s="36">
        <v>56</v>
      </c>
      <c r="AB101" s="37">
        <v>33</v>
      </c>
    </row>
    <row r="102" spans="2:28" x14ac:dyDescent="0.25">
      <c r="B102" s="46" t="str">
        <f>B67</f>
        <v>29.09.2020</v>
      </c>
      <c r="C102" s="47">
        <f t="shared" si="4"/>
        <v>71</v>
      </c>
      <c r="D102" s="48">
        <f t="shared" si="5"/>
        <v>-114</v>
      </c>
      <c r="E102" s="35">
        <v>32</v>
      </c>
      <c r="F102" s="36">
        <v>0</v>
      </c>
      <c r="G102" s="36">
        <v>-17</v>
      </c>
      <c r="H102" s="36">
        <v>-42</v>
      </c>
      <c r="I102" s="36">
        <v>-35</v>
      </c>
      <c r="J102" s="36">
        <v>0</v>
      </c>
      <c r="K102" s="36">
        <v>37</v>
      </c>
      <c r="L102" s="36">
        <v>2</v>
      </c>
      <c r="M102" s="36">
        <v>0</v>
      </c>
      <c r="N102" s="36">
        <v>0</v>
      </c>
      <c r="O102" s="36">
        <v>0</v>
      </c>
      <c r="P102" s="36">
        <v>0</v>
      </c>
      <c r="Q102" s="36">
        <v>0</v>
      </c>
      <c r="R102" s="36">
        <v>0</v>
      </c>
      <c r="S102" s="36">
        <v>0</v>
      </c>
      <c r="T102" s="36">
        <v>0</v>
      </c>
      <c r="U102" s="36">
        <v>0</v>
      </c>
      <c r="V102" s="36">
        <v>0</v>
      </c>
      <c r="W102" s="36">
        <v>0</v>
      </c>
      <c r="X102" s="36">
        <v>0</v>
      </c>
      <c r="Y102" s="36">
        <v>0</v>
      </c>
      <c r="Z102" s="36">
        <v>0</v>
      </c>
      <c r="AA102" s="36">
        <v>0</v>
      </c>
      <c r="AB102" s="37">
        <v>-20</v>
      </c>
    </row>
    <row r="103" spans="2:28" x14ac:dyDescent="0.25">
      <c r="B103" s="49" t="str">
        <f t="shared" si="3"/>
        <v>30.09.2020</v>
      </c>
      <c r="C103" s="58">
        <f t="shared" si="4"/>
        <v>289</v>
      </c>
      <c r="D103" s="59">
        <f t="shared" si="5"/>
        <v>-322</v>
      </c>
      <c r="E103" s="50">
        <v>-9</v>
      </c>
      <c r="F103" s="51">
        <v>0</v>
      </c>
      <c r="G103" s="51">
        <v>-34</v>
      </c>
      <c r="H103" s="51">
        <v>-43</v>
      </c>
      <c r="I103" s="51">
        <v>-43</v>
      </c>
      <c r="J103" s="51">
        <v>-35</v>
      </c>
      <c r="K103" s="51">
        <v>0</v>
      </c>
      <c r="L103" s="51">
        <v>0</v>
      </c>
      <c r="M103" s="51">
        <v>26</v>
      </c>
      <c r="N103" s="51">
        <v>50</v>
      </c>
      <c r="O103" s="51">
        <v>27</v>
      </c>
      <c r="P103" s="51">
        <v>61</v>
      </c>
      <c r="Q103" s="51">
        <v>64</v>
      </c>
      <c r="R103" s="51">
        <v>8</v>
      </c>
      <c r="S103" s="51">
        <v>32</v>
      </c>
      <c r="T103" s="51">
        <v>21</v>
      </c>
      <c r="U103" s="51">
        <v>-3</v>
      </c>
      <c r="V103" s="51">
        <v>-39</v>
      </c>
      <c r="W103" s="51">
        <v>0</v>
      </c>
      <c r="X103" s="51">
        <v>0</v>
      </c>
      <c r="Y103" s="51">
        <v>-30</v>
      </c>
      <c r="Z103" s="51">
        <v>-50</v>
      </c>
      <c r="AA103" s="51">
        <v>-35</v>
      </c>
      <c r="AB103" s="52">
        <v>-10</v>
      </c>
    </row>
    <row r="104" spans="2:28" x14ac:dyDescent="0.25">
      <c r="B104" s="1"/>
      <c r="C104" s="1"/>
      <c r="D104" s="1"/>
    </row>
  </sheetData>
  <mergeCells count="69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B37:B38"/>
    <mergeCell ref="C37:D38"/>
    <mergeCell ref="C49:D49"/>
    <mergeCell ref="E37:AB37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61:D61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8:D68"/>
    <mergeCell ref="B72:B73"/>
    <mergeCell ref="C72:D73"/>
    <mergeCell ref="E72:AB72"/>
    <mergeCell ref="C62:D62"/>
    <mergeCell ref="C63:D63"/>
    <mergeCell ref="C64:D64"/>
    <mergeCell ref="C65:D65"/>
    <mergeCell ref="C66:D66"/>
    <mergeCell ref="C67:D6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C35"/>
  <sheetViews>
    <sheetView zoomScale="85" zoomScaleNormal="85" workbookViewId="0">
      <selection activeCell="M18" sqref="M18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4.28515625" style="1" bestFit="1" customWidth="1"/>
    <col min="5" max="16384" width="9.140625" style="1"/>
  </cols>
  <sheetData>
    <row r="2" spans="2:29" ht="23.25" x14ac:dyDescent="0.35">
      <c r="B2" s="106" t="s">
        <v>38</v>
      </c>
      <c r="C2" s="108" t="s">
        <v>39</v>
      </c>
      <c r="D2" s="109"/>
      <c r="E2" s="112" t="s">
        <v>40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4"/>
    </row>
    <row r="3" spans="2:29" ht="15.75" customHeight="1" thickBot="1" x14ac:dyDescent="0.3">
      <c r="B3" s="107"/>
      <c r="C3" s="110"/>
      <c r="D3" s="111"/>
      <c r="E3" s="31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32" t="s">
        <v>13</v>
      </c>
      <c r="Q3" s="32" t="s">
        <v>14</v>
      </c>
      <c r="R3" s="32" t="s">
        <v>15</v>
      </c>
      <c r="S3" s="32" t="s">
        <v>16</v>
      </c>
      <c r="T3" s="32" t="s">
        <v>17</v>
      </c>
      <c r="U3" s="32" t="s">
        <v>18</v>
      </c>
      <c r="V3" s="32" t="s">
        <v>19</v>
      </c>
      <c r="W3" s="32" t="s">
        <v>20</v>
      </c>
      <c r="X3" s="32" t="s">
        <v>21</v>
      </c>
      <c r="Y3" s="32" t="s">
        <v>22</v>
      </c>
      <c r="Z3" s="32" t="s">
        <v>23</v>
      </c>
      <c r="AA3" s="32" t="s">
        <v>24</v>
      </c>
      <c r="AB3" s="54" t="s">
        <v>25</v>
      </c>
    </row>
    <row r="4" spans="2:29" x14ac:dyDescent="0.25">
      <c r="B4" s="55" t="str">
        <f>'Angazirana aFRR energija'!B4</f>
        <v>01.09.2020</v>
      </c>
      <c r="C4" s="115">
        <f>SUM(E4:AB4)</f>
        <v>-111.95399999999999</v>
      </c>
      <c r="D4" s="102"/>
      <c r="E4" s="43">
        <v>4.133</v>
      </c>
      <c r="F4" s="44">
        <v>-10.593999999999999</v>
      </c>
      <c r="G4" s="44">
        <v>15.763</v>
      </c>
      <c r="H4" s="44">
        <v>18.161000000000001</v>
      </c>
      <c r="I4" s="44">
        <v>-12.919</v>
      </c>
      <c r="J4" s="44">
        <v>-17.12</v>
      </c>
      <c r="K4" s="44">
        <v>-17.817</v>
      </c>
      <c r="L4" s="44">
        <v>-15.839</v>
      </c>
      <c r="M4" s="44">
        <v>-17.143999999999998</v>
      </c>
      <c r="N4" s="44">
        <v>-10.750999999999999</v>
      </c>
      <c r="O4" s="44">
        <v>-3.1459999999999999</v>
      </c>
      <c r="P4" s="44">
        <v>-11.664</v>
      </c>
      <c r="Q4" s="44">
        <v>-5.2649999999999997</v>
      </c>
      <c r="R4" s="44">
        <v>-6.3390000000000004</v>
      </c>
      <c r="S4" s="44">
        <v>-1.827</v>
      </c>
      <c r="T4" s="44">
        <v>3.3839999999999999</v>
      </c>
      <c r="U4" s="44">
        <v>-3.3679999999999999</v>
      </c>
      <c r="V4" s="44">
        <v>-3.1280000000000001</v>
      </c>
      <c r="W4" s="44">
        <v>-4.742</v>
      </c>
      <c r="X4" s="44">
        <v>-11.956</v>
      </c>
      <c r="Y4" s="44">
        <v>0.13200000000000001</v>
      </c>
      <c r="Z4" s="44">
        <v>9.2859999999999996</v>
      </c>
      <c r="AA4" s="44">
        <v>-7.4130000000000003</v>
      </c>
      <c r="AB4" s="45">
        <v>-1.7809999999999999</v>
      </c>
    </row>
    <row r="5" spans="2:29" x14ac:dyDescent="0.25">
      <c r="B5" s="56" t="str">
        <f>'Angazirana aFRR energija'!B5</f>
        <v>02.09.2020</v>
      </c>
      <c r="C5" s="101">
        <f t="shared" ref="C5:C33" si="0">SUM(E5:AB5)</f>
        <v>-11.108000000000002</v>
      </c>
      <c r="D5" s="102"/>
      <c r="E5" s="35">
        <v>2.04</v>
      </c>
      <c r="F5" s="36">
        <v>-7.0670000000000002</v>
      </c>
      <c r="G5" s="36">
        <v>22.404</v>
      </c>
      <c r="H5" s="36">
        <v>18.225999999999999</v>
      </c>
      <c r="I5" s="36">
        <v>19.452000000000002</v>
      </c>
      <c r="J5" s="36">
        <v>18.593</v>
      </c>
      <c r="K5" s="36">
        <v>19.129000000000001</v>
      </c>
      <c r="L5" s="36">
        <v>15.663</v>
      </c>
      <c r="M5" s="36">
        <v>10.206</v>
      </c>
      <c r="N5" s="36">
        <v>11.196</v>
      </c>
      <c r="O5" s="36">
        <v>0.63400000000000001</v>
      </c>
      <c r="P5" s="36">
        <v>-18.212</v>
      </c>
      <c r="Q5" s="36">
        <v>-14.85</v>
      </c>
      <c r="R5" s="36">
        <v>-19.800999999999998</v>
      </c>
      <c r="S5" s="36">
        <v>-11.163</v>
      </c>
      <c r="T5" s="36">
        <v>0.30399999999999999</v>
      </c>
      <c r="U5" s="36">
        <v>-13.115</v>
      </c>
      <c r="V5" s="36">
        <v>-3.0840000000000001</v>
      </c>
      <c r="W5" s="36">
        <v>-13.21</v>
      </c>
      <c r="X5" s="36">
        <v>-18.556999999999999</v>
      </c>
      <c r="Y5" s="36">
        <v>-6.3689999999999998</v>
      </c>
      <c r="Z5" s="36">
        <v>-2.9860000000000002</v>
      </c>
      <c r="AA5" s="36">
        <v>-21.571000000000002</v>
      </c>
      <c r="AB5" s="37">
        <v>1.03</v>
      </c>
    </row>
    <row r="6" spans="2:29" x14ac:dyDescent="0.25">
      <c r="B6" s="56" t="str">
        <f>'Angazirana aFRR energija'!B6</f>
        <v>03.09.2020</v>
      </c>
      <c r="C6" s="101">
        <f t="shared" si="0"/>
        <v>100.693</v>
      </c>
      <c r="D6" s="102"/>
      <c r="E6" s="35">
        <v>-4.6420000000000003</v>
      </c>
      <c r="F6" s="36">
        <v>17.853000000000002</v>
      </c>
      <c r="G6" s="36">
        <v>23.523</v>
      </c>
      <c r="H6" s="36">
        <v>24.195</v>
      </c>
      <c r="I6" s="36">
        <v>29.855</v>
      </c>
      <c r="J6" s="36">
        <v>22.15</v>
      </c>
      <c r="K6" s="36">
        <v>18.681999999999999</v>
      </c>
      <c r="L6" s="36">
        <v>7.133</v>
      </c>
      <c r="M6" s="36">
        <v>-4.2030000000000003</v>
      </c>
      <c r="N6" s="36">
        <v>-10</v>
      </c>
      <c r="O6" s="36">
        <v>0.84799999999999998</v>
      </c>
      <c r="P6" s="36">
        <v>-4.2770000000000001</v>
      </c>
      <c r="Q6" s="36">
        <v>1.6910000000000001</v>
      </c>
      <c r="R6" s="36">
        <v>-0.375</v>
      </c>
      <c r="S6" s="36">
        <v>-3.0219999999999998</v>
      </c>
      <c r="T6" s="36">
        <v>-6.3E-2</v>
      </c>
      <c r="U6" s="36">
        <v>2.4E-2</v>
      </c>
      <c r="V6" s="36">
        <v>12.169</v>
      </c>
      <c r="W6" s="36">
        <v>-16.11</v>
      </c>
      <c r="X6" s="36">
        <v>-11.189</v>
      </c>
      <c r="Y6" s="36">
        <v>8.1560000000000006</v>
      </c>
      <c r="Z6" s="36">
        <v>-4.5579999999999998</v>
      </c>
      <c r="AA6" s="36">
        <v>-4.8819999999999997</v>
      </c>
      <c r="AB6" s="37">
        <v>-2.2650000000000001</v>
      </c>
    </row>
    <row r="7" spans="2:29" x14ac:dyDescent="0.25">
      <c r="B7" s="56" t="str">
        <f>'Angazirana aFRR energija'!B7</f>
        <v>04.09.2020</v>
      </c>
      <c r="C7" s="101">
        <f t="shared" si="0"/>
        <v>-156.60900000000001</v>
      </c>
      <c r="D7" s="102"/>
      <c r="E7" s="35">
        <v>3.5550000000000002</v>
      </c>
      <c r="F7" s="36">
        <v>-1.35</v>
      </c>
      <c r="G7" s="36">
        <v>3.3</v>
      </c>
      <c r="H7" s="36">
        <v>2.86</v>
      </c>
      <c r="I7" s="36">
        <v>0.52600000000000002</v>
      </c>
      <c r="J7" s="36">
        <v>-5.8940000000000001</v>
      </c>
      <c r="K7" s="36">
        <v>-18.959</v>
      </c>
      <c r="L7" s="36">
        <v>-16.157</v>
      </c>
      <c r="M7" s="36">
        <v>-16.469000000000001</v>
      </c>
      <c r="N7" s="36">
        <v>-3.63</v>
      </c>
      <c r="O7" s="36">
        <v>-8.0370000000000008</v>
      </c>
      <c r="P7" s="36">
        <v>-5.3879999999999999</v>
      </c>
      <c r="Q7" s="36">
        <v>-7.0350000000000001</v>
      </c>
      <c r="R7" s="36">
        <v>-4.3220000000000001</v>
      </c>
      <c r="S7" s="36">
        <v>-6.3650000000000002</v>
      </c>
      <c r="T7" s="36">
        <v>-0.23</v>
      </c>
      <c r="U7" s="36">
        <v>-19.803999999999998</v>
      </c>
      <c r="V7" s="36">
        <v>-8.1669999999999998</v>
      </c>
      <c r="W7" s="36">
        <v>-11.287000000000001</v>
      </c>
      <c r="X7" s="36">
        <v>-15.548999999999999</v>
      </c>
      <c r="Y7" s="36">
        <v>-0.70599999999999996</v>
      </c>
      <c r="Z7" s="36">
        <v>4.6079999999999997</v>
      </c>
      <c r="AA7" s="36">
        <v>-15.948</v>
      </c>
      <c r="AB7" s="37">
        <v>-6.1609999999999996</v>
      </c>
    </row>
    <row r="8" spans="2:29" x14ac:dyDescent="0.25">
      <c r="B8" s="56" t="str">
        <f>'Angazirana aFRR energija'!B8</f>
        <v>05.09.2020</v>
      </c>
      <c r="C8" s="101">
        <f t="shared" si="0"/>
        <v>-179.90899999999999</v>
      </c>
      <c r="D8" s="102"/>
      <c r="E8" s="35">
        <v>-12.366</v>
      </c>
      <c r="F8" s="36">
        <v>0.33300000000000002</v>
      </c>
      <c r="G8" s="36">
        <v>3.5409999999999999</v>
      </c>
      <c r="H8" s="36">
        <v>-2.5249999999999999</v>
      </c>
      <c r="I8" s="36">
        <v>8.7609999999999992</v>
      </c>
      <c r="J8" s="36">
        <v>-8.0500000000000007</v>
      </c>
      <c r="K8" s="36">
        <v>-6.9480000000000004</v>
      </c>
      <c r="L8" s="36">
        <v>-6.0110000000000001</v>
      </c>
      <c r="M8" s="36">
        <v>-16.797000000000001</v>
      </c>
      <c r="N8" s="36">
        <v>-9.93</v>
      </c>
      <c r="O8" s="36">
        <v>-12.912000000000001</v>
      </c>
      <c r="P8" s="36">
        <v>-15.715999999999999</v>
      </c>
      <c r="Q8" s="36">
        <v>-13.782</v>
      </c>
      <c r="R8" s="36">
        <v>-5.2750000000000004</v>
      </c>
      <c r="S8" s="36">
        <v>-24.204999999999998</v>
      </c>
      <c r="T8" s="36">
        <v>-12.967000000000001</v>
      </c>
      <c r="U8" s="36">
        <v>-7.5</v>
      </c>
      <c r="V8" s="36">
        <v>-7.4809999999999999</v>
      </c>
      <c r="W8" s="36">
        <v>-8.5009999999999994</v>
      </c>
      <c r="X8" s="36">
        <v>-11.164</v>
      </c>
      <c r="Y8" s="36">
        <v>-9.1479999999999997</v>
      </c>
      <c r="Z8" s="36">
        <v>0.92800000000000005</v>
      </c>
      <c r="AA8" s="36">
        <v>-7.2450000000000001</v>
      </c>
      <c r="AB8" s="37">
        <v>5.0510000000000002</v>
      </c>
    </row>
    <row r="9" spans="2:29" x14ac:dyDescent="0.25">
      <c r="B9" s="56" t="str">
        <f>'Angazirana aFRR energija'!B9</f>
        <v>06.09.2020</v>
      </c>
      <c r="C9" s="101">
        <f t="shared" si="0"/>
        <v>-159.46299999999999</v>
      </c>
      <c r="D9" s="102"/>
      <c r="E9" s="35">
        <v>-6.7759999999999998</v>
      </c>
      <c r="F9" s="36">
        <v>-13.989000000000001</v>
      </c>
      <c r="G9" s="36">
        <v>11.641999999999999</v>
      </c>
      <c r="H9" s="36">
        <v>3.488</v>
      </c>
      <c r="I9" s="36">
        <v>9.4619999999999997</v>
      </c>
      <c r="J9" s="36">
        <v>-2.0939999999999999</v>
      </c>
      <c r="K9" s="36">
        <v>-10.762</v>
      </c>
      <c r="L9" s="36">
        <v>-23.933</v>
      </c>
      <c r="M9" s="36">
        <v>-14.148999999999999</v>
      </c>
      <c r="N9" s="36">
        <v>-18.012</v>
      </c>
      <c r="O9" s="36">
        <v>-10.852</v>
      </c>
      <c r="P9" s="36">
        <v>-11.101000000000001</v>
      </c>
      <c r="Q9" s="36">
        <v>-10.433</v>
      </c>
      <c r="R9" s="36">
        <v>-7.7889999999999997</v>
      </c>
      <c r="S9" s="36">
        <v>-7.6740000000000004</v>
      </c>
      <c r="T9" s="36">
        <v>-6.1420000000000003</v>
      </c>
      <c r="U9" s="36">
        <v>-4.1139999999999999</v>
      </c>
      <c r="V9" s="36">
        <v>-0.98399999999999999</v>
      </c>
      <c r="W9" s="36">
        <v>-8.0069999999999997</v>
      </c>
      <c r="X9" s="36">
        <v>-15.212999999999999</v>
      </c>
      <c r="Y9" s="36">
        <v>-6.6879999999999997</v>
      </c>
      <c r="Z9" s="36">
        <v>8.6999999999999994E-2</v>
      </c>
      <c r="AA9" s="36">
        <v>-4.6820000000000004</v>
      </c>
      <c r="AB9" s="37">
        <v>-0.748</v>
      </c>
    </row>
    <row r="10" spans="2:29" x14ac:dyDescent="0.25">
      <c r="B10" s="56" t="str">
        <f>'Angazirana aFRR energija'!B10</f>
        <v>07.09.2020</v>
      </c>
      <c r="C10" s="101">
        <f t="shared" si="0"/>
        <v>-93.16</v>
      </c>
      <c r="D10" s="102"/>
      <c r="E10" s="35">
        <v>-13.372</v>
      </c>
      <c r="F10" s="36">
        <v>7.7649999999999997</v>
      </c>
      <c r="G10" s="36">
        <v>8.6959999999999997</v>
      </c>
      <c r="H10" s="36">
        <v>1.9350000000000001</v>
      </c>
      <c r="I10" s="36">
        <v>12.871</v>
      </c>
      <c r="J10" s="36">
        <v>12.214</v>
      </c>
      <c r="K10" s="36">
        <v>8.5589999999999993</v>
      </c>
      <c r="L10" s="36">
        <v>1.2290000000000001</v>
      </c>
      <c r="M10" s="36">
        <v>-6.8410000000000002</v>
      </c>
      <c r="N10" s="36">
        <v>-16.155999999999999</v>
      </c>
      <c r="O10" s="36">
        <v>-19.036000000000001</v>
      </c>
      <c r="P10" s="36">
        <v>-10.353999999999999</v>
      </c>
      <c r="Q10" s="36">
        <v>-13.108000000000001</v>
      </c>
      <c r="R10" s="36">
        <v>-10.648</v>
      </c>
      <c r="S10" s="36">
        <v>-3.8809999999999998</v>
      </c>
      <c r="T10" s="36">
        <v>-4.2060000000000004</v>
      </c>
      <c r="U10" s="36">
        <v>-14.414999999999999</v>
      </c>
      <c r="V10" s="36">
        <v>-7.5090000000000003</v>
      </c>
      <c r="W10" s="36">
        <v>-8.391</v>
      </c>
      <c r="X10" s="36">
        <v>-13.702</v>
      </c>
      <c r="Y10" s="36">
        <v>3.665</v>
      </c>
      <c r="Z10" s="36">
        <v>8.5960000000000001</v>
      </c>
      <c r="AA10" s="36">
        <v>-6.1159999999999997</v>
      </c>
      <c r="AB10" s="37">
        <v>-10.955</v>
      </c>
    </row>
    <row r="11" spans="2:29" x14ac:dyDescent="0.25">
      <c r="B11" s="56" t="str">
        <f>'Angazirana aFRR energija'!B11</f>
        <v>08.09.2020</v>
      </c>
      <c r="C11" s="101">
        <f t="shared" si="0"/>
        <v>-239.40500000000003</v>
      </c>
      <c r="D11" s="102"/>
      <c r="E11" s="35">
        <v>-21.234999999999999</v>
      </c>
      <c r="F11" s="36">
        <v>-18.334</v>
      </c>
      <c r="G11" s="36">
        <v>-11.63</v>
      </c>
      <c r="H11" s="36">
        <v>-1.3280000000000001</v>
      </c>
      <c r="I11" s="36">
        <v>7.6630000000000003</v>
      </c>
      <c r="J11" s="36">
        <v>-10.763999999999999</v>
      </c>
      <c r="K11" s="36">
        <v>-6.1289999999999996</v>
      </c>
      <c r="L11" s="36">
        <v>4.5759999999999996</v>
      </c>
      <c r="M11" s="36">
        <v>-2.9870000000000001</v>
      </c>
      <c r="N11" s="36">
        <v>-19.559000000000001</v>
      </c>
      <c r="O11" s="36">
        <v>-12.041</v>
      </c>
      <c r="P11" s="36">
        <v>-12.962</v>
      </c>
      <c r="Q11" s="36">
        <v>-10.205</v>
      </c>
      <c r="R11" s="36">
        <v>-27.841999999999999</v>
      </c>
      <c r="S11" s="36">
        <v>1.46</v>
      </c>
      <c r="T11" s="36">
        <v>-10.089</v>
      </c>
      <c r="U11" s="36">
        <v>-6.87</v>
      </c>
      <c r="V11" s="36">
        <v>-21.04</v>
      </c>
      <c r="W11" s="36">
        <v>-12.115</v>
      </c>
      <c r="X11" s="36">
        <v>-7.5960000000000001</v>
      </c>
      <c r="Y11" s="36">
        <v>-0.871</v>
      </c>
      <c r="Z11" s="36">
        <v>-12.348000000000001</v>
      </c>
      <c r="AA11" s="36">
        <v>-16.417999999999999</v>
      </c>
      <c r="AB11" s="37">
        <v>-10.741</v>
      </c>
    </row>
    <row r="12" spans="2:29" x14ac:dyDescent="0.25">
      <c r="B12" s="56" t="str">
        <f>'Angazirana aFRR energija'!B12</f>
        <v>09.09.2020</v>
      </c>
      <c r="C12" s="101">
        <f t="shared" si="0"/>
        <v>-219.70699999999999</v>
      </c>
      <c r="D12" s="102"/>
      <c r="E12" s="35">
        <v>-18.114999999999998</v>
      </c>
      <c r="F12" s="36">
        <v>-4.28</v>
      </c>
      <c r="G12" s="36">
        <v>10.608000000000001</v>
      </c>
      <c r="H12" s="36">
        <v>4.4710000000000001</v>
      </c>
      <c r="I12" s="36">
        <v>4.1109999999999998</v>
      </c>
      <c r="J12" s="36">
        <v>-9.6820000000000004</v>
      </c>
      <c r="K12" s="36">
        <v>-24.538</v>
      </c>
      <c r="L12" s="36">
        <v>-17.28</v>
      </c>
      <c r="M12" s="36">
        <v>-13.523999999999999</v>
      </c>
      <c r="N12" s="36">
        <v>-7.6970000000000001</v>
      </c>
      <c r="O12" s="36">
        <v>-13.558999999999999</v>
      </c>
      <c r="P12" s="36">
        <v>-6.9669999999999996</v>
      </c>
      <c r="Q12" s="36">
        <v>-6.4180000000000001</v>
      </c>
      <c r="R12" s="36">
        <v>-12.942</v>
      </c>
      <c r="S12" s="36">
        <v>1.079</v>
      </c>
      <c r="T12" s="36">
        <v>-6.8639999999999999</v>
      </c>
      <c r="U12" s="36">
        <v>-19.539000000000001</v>
      </c>
      <c r="V12" s="36">
        <v>-13.622999999999999</v>
      </c>
      <c r="W12" s="36">
        <v>-23.356000000000002</v>
      </c>
      <c r="X12" s="36">
        <v>-15.964</v>
      </c>
      <c r="Y12" s="36">
        <v>-17.039000000000001</v>
      </c>
      <c r="Z12" s="36">
        <v>-6.694</v>
      </c>
      <c r="AA12" s="36">
        <v>-3.335</v>
      </c>
      <c r="AB12" s="37">
        <v>1.44</v>
      </c>
    </row>
    <row r="13" spans="2:29" x14ac:dyDescent="0.25">
      <c r="B13" s="56" t="str">
        <f>'Angazirana aFRR energija'!B13</f>
        <v>10.09.2020</v>
      </c>
      <c r="C13" s="101">
        <f t="shared" si="0"/>
        <v>-265.32300000000004</v>
      </c>
      <c r="D13" s="102"/>
      <c r="E13" s="35">
        <v>-9.7140000000000004</v>
      </c>
      <c r="F13" s="36">
        <v>-14.977</v>
      </c>
      <c r="G13" s="36">
        <v>-10.698</v>
      </c>
      <c r="H13" s="36">
        <v>-9.16</v>
      </c>
      <c r="I13" s="36">
        <v>-3.3919999999999999</v>
      </c>
      <c r="J13" s="36">
        <v>4.7030000000000003</v>
      </c>
      <c r="K13" s="36">
        <v>-19.103000000000002</v>
      </c>
      <c r="L13" s="36">
        <v>-18.271000000000001</v>
      </c>
      <c r="M13" s="36">
        <v>-20.311</v>
      </c>
      <c r="N13" s="36">
        <v>-27.577000000000002</v>
      </c>
      <c r="O13" s="36">
        <v>-22.22</v>
      </c>
      <c r="P13" s="36">
        <v>-17.742000000000001</v>
      </c>
      <c r="Q13" s="36">
        <v>-8.5500000000000007</v>
      </c>
      <c r="R13" s="36">
        <v>-24.248999999999999</v>
      </c>
      <c r="S13" s="36">
        <v>-9.048</v>
      </c>
      <c r="T13" s="36">
        <v>-2.024</v>
      </c>
      <c r="U13" s="36">
        <v>-3.6280000000000001</v>
      </c>
      <c r="V13" s="36">
        <v>-18.001999999999999</v>
      </c>
      <c r="W13" s="36">
        <v>-22.177</v>
      </c>
      <c r="X13" s="36">
        <v>-21.344000000000001</v>
      </c>
      <c r="Y13" s="36">
        <v>2.8079999999999998</v>
      </c>
      <c r="Z13" s="36">
        <v>8.8870000000000005</v>
      </c>
      <c r="AA13" s="36">
        <v>-6.2279999999999998</v>
      </c>
      <c r="AB13" s="37">
        <v>6.694</v>
      </c>
      <c r="AC13" s="35"/>
    </row>
    <row r="14" spans="2:29" x14ac:dyDescent="0.25">
      <c r="B14" s="56" t="str">
        <f>'Angazirana aFRR energija'!B14</f>
        <v>11.09.2020</v>
      </c>
      <c r="C14" s="101">
        <f t="shared" si="0"/>
        <v>-137.02100000000002</v>
      </c>
      <c r="D14" s="102"/>
      <c r="E14" s="35">
        <v>-10.694000000000001</v>
      </c>
      <c r="F14" s="36">
        <v>-29.1</v>
      </c>
      <c r="G14" s="36">
        <v>32.241999999999997</v>
      </c>
      <c r="H14" s="36">
        <v>-1.7110000000000001</v>
      </c>
      <c r="I14" s="36">
        <v>-7.6859999999999999</v>
      </c>
      <c r="J14" s="36">
        <v>-26.507999999999999</v>
      </c>
      <c r="K14" s="36">
        <v>-45.198</v>
      </c>
      <c r="L14" s="36">
        <v>-2.7549999999999999</v>
      </c>
      <c r="M14" s="36">
        <v>-1.137</v>
      </c>
      <c r="N14" s="36">
        <v>40.497</v>
      </c>
      <c r="O14" s="36">
        <v>-8.1020000000000003</v>
      </c>
      <c r="P14" s="36">
        <v>-24.391999999999999</v>
      </c>
      <c r="Q14" s="36">
        <v>7.9930000000000003</v>
      </c>
      <c r="R14" s="36">
        <v>-10.398</v>
      </c>
      <c r="S14" s="36">
        <v>-5.5430000000000001</v>
      </c>
      <c r="T14" s="36">
        <v>-4.8330000000000002</v>
      </c>
      <c r="U14" s="36">
        <v>-5.5170000000000003</v>
      </c>
      <c r="V14" s="36">
        <v>-24.98</v>
      </c>
      <c r="W14" s="36">
        <v>-2.3279999999999998</v>
      </c>
      <c r="X14" s="36">
        <v>-8.6080000000000005</v>
      </c>
      <c r="Y14" s="36">
        <v>5.2960000000000003</v>
      </c>
      <c r="Z14" s="36">
        <v>-2.3439999999999999</v>
      </c>
      <c r="AA14" s="36">
        <v>7.3330000000000002</v>
      </c>
      <c r="AB14" s="37">
        <v>-8.548</v>
      </c>
      <c r="AC14" s="35"/>
    </row>
    <row r="15" spans="2:29" x14ac:dyDescent="0.25">
      <c r="B15" s="56" t="str">
        <f>'Angazirana aFRR energija'!B15</f>
        <v>12.09.2020</v>
      </c>
      <c r="C15" s="101">
        <f t="shared" si="0"/>
        <v>-300.63599999999997</v>
      </c>
      <c r="D15" s="102"/>
      <c r="E15" s="35">
        <v>2.6960000000000002</v>
      </c>
      <c r="F15" s="36">
        <v>-26.486000000000001</v>
      </c>
      <c r="G15" s="36">
        <v>7.7720000000000002</v>
      </c>
      <c r="H15" s="36">
        <v>-16.295999999999999</v>
      </c>
      <c r="I15" s="36">
        <v>-20.378</v>
      </c>
      <c r="J15" s="36">
        <v>-13.321999999999999</v>
      </c>
      <c r="K15" s="36">
        <v>5.54</v>
      </c>
      <c r="L15" s="36">
        <v>-15.176</v>
      </c>
      <c r="M15" s="36">
        <v>-30.158999999999999</v>
      </c>
      <c r="N15" s="36">
        <v>-12.077999999999999</v>
      </c>
      <c r="O15" s="36">
        <v>-12.465999999999999</v>
      </c>
      <c r="P15" s="36">
        <v>-29.224</v>
      </c>
      <c r="Q15" s="36">
        <v>-22.565000000000001</v>
      </c>
      <c r="R15" s="36">
        <v>-25.608000000000001</v>
      </c>
      <c r="S15" s="36">
        <v>-16.212</v>
      </c>
      <c r="T15" s="36">
        <v>-5.1289999999999996</v>
      </c>
      <c r="U15" s="36">
        <v>-26.117999999999999</v>
      </c>
      <c r="V15" s="36">
        <v>-13.920999999999999</v>
      </c>
      <c r="W15" s="36">
        <v>1.4259999999999999</v>
      </c>
      <c r="X15" s="36">
        <v>-17.161999999999999</v>
      </c>
      <c r="Y15" s="36">
        <v>-3.6829999999999998</v>
      </c>
      <c r="Z15" s="36">
        <v>14.625</v>
      </c>
      <c r="AA15" s="36">
        <v>-9.7379999999999995</v>
      </c>
      <c r="AB15" s="37">
        <v>-16.974</v>
      </c>
      <c r="AC15" s="35"/>
    </row>
    <row r="16" spans="2:29" x14ac:dyDescent="0.25">
      <c r="B16" s="56" t="str">
        <f>'Angazirana aFRR energija'!B16</f>
        <v>13.09.2020</v>
      </c>
      <c r="C16" s="101">
        <f t="shared" si="0"/>
        <v>-305.62299999999999</v>
      </c>
      <c r="D16" s="102"/>
      <c r="E16" s="35">
        <v>-16.367000000000001</v>
      </c>
      <c r="F16" s="36">
        <v>-15.481999999999999</v>
      </c>
      <c r="G16" s="36">
        <v>1.4810000000000001</v>
      </c>
      <c r="H16" s="36">
        <v>-24.312000000000001</v>
      </c>
      <c r="I16" s="36">
        <v>-15.521000000000001</v>
      </c>
      <c r="J16" s="36">
        <v>-7.8250000000000002</v>
      </c>
      <c r="K16" s="36">
        <v>-4.335</v>
      </c>
      <c r="L16" s="36">
        <v>-21.792000000000002</v>
      </c>
      <c r="M16" s="36">
        <v>-18.024000000000001</v>
      </c>
      <c r="N16" s="36">
        <v>-17.385999999999999</v>
      </c>
      <c r="O16" s="36">
        <v>-10.760999999999999</v>
      </c>
      <c r="P16" s="36">
        <v>-20.527999999999999</v>
      </c>
      <c r="Q16" s="36">
        <v>-22.695</v>
      </c>
      <c r="R16" s="36">
        <v>-25.792999999999999</v>
      </c>
      <c r="S16" s="36">
        <v>-12.651999999999999</v>
      </c>
      <c r="T16" s="36">
        <v>-32.787999999999997</v>
      </c>
      <c r="U16" s="36">
        <v>-37.009</v>
      </c>
      <c r="V16" s="36">
        <v>-5.8419999999999996</v>
      </c>
      <c r="W16" s="36">
        <v>-3.1</v>
      </c>
      <c r="X16" s="36">
        <v>-1.6910000000000001</v>
      </c>
      <c r="Y16" s="36">
        <v>16.443000000000001</v>
      </c>
      <c r="Z16" s="36">
        <v>2.0499999999999998</v>
      </c>
      <c r="AA16" s="36">
        <v>-2.8140000000000001</v>
      </c>
      <c r="AB16" s="37">
        <v>-8.8800000000000008</v>
      </c>
      <c r="AC16" s="35"/>
    </row>
    <row r="17" spans="2:29" x14ac:dyDescent="0.25">
      <c r="B17" s="56" t="str">
        <f>'Angazirana aFRR energija'!B17</f>
        <v>14.09.2020</v>
      </c>
      <c r="C17" s="101">
        <f t="shared" si="0"/>
        <v>-58.407999999999987</v>
      </c>
      <c r="D17" s="102"/>
      <c r="E17" s="35">
        <v>-7.5590000000000002</v>
      </c>
      <c r="F17" s="36">
        <v>6.1210000000000004</v>
      </c>
      <c r="G17" s="36">
        <v>9.0630000000000006</v>
      </c>
      <c r="H17" s="36">
        <v>3.0379999999999998</v>
      </c>
      <c r="I17" s="36">
        <v>8.7460000000000004</v>
      </c>
      <c r="J17" s="36">
        <v>10.988</v>
      </c>
      <c r="K17" s="36">
        <v>-6.1429999999999998</v>
      </c>
      <c r="L17" s="36">
        <v>17.18</v>
      </c>
      <c r="M17" s="36">
        <v>-3.9089999999999998</v>
      </c>
      <c r="N17" s="36">
        <v>-3.677</v>
      </c>
      <c r="O17" s="36">
        <v>-14.590999999999999</v>
      </c>
      <c r="P17" s="36">
        <v>2.302</v>
      </c>
      <c r="Q17" s="36">
        <v>-15.236000000000001</v>
      </c>
      <c r="R17" s="36">
        <v>-9.7989999999999995</v>
      </c>
      <c r="S17" s="36">
        <v>-6.9470000000000001</v>
      </c>
      <c r="T17" s="36">
        <v>-10.542</v>
      </c>
      <c r="U17" s="36">
        <v>-2.6920000000000002</v>
      </c>
      <c r="V17" s="36">
        <v>-11.894</v>
      </c>
      <c r="W17" s="36">
        <v>-8.7840000000000007</v>
      </c>
      <c r="X17" s="36">
        <v>-20.827999999999999</v>
      </c>
      <c r="Y17" s="36">
        <v>-7.52</v>
      </c>
      <c r="Z17" s="36">
        <v>6.8940000000000001</v>
      </c>
      <c r="AA17" s="36">
        <v>-2.274</v>
      </c>
      <c r="AB17" s="37">
        <v>9.6549999999999994</v>
      </c>
      <c r="AC17" s="35"/>
    </row>
    <row r="18" spans="2:29" x14ac:dyDescent="0.25">
      <c r="B18" s="56" t="str">
        <f>'Angazirana aFRR energija'!B18</f>
        <v>15.09.2020</v>
      </c>
      <c r="C18" s="101">
        <f t="shared" si="0"/>
        <v>0.60900000000001819</v>
      </c>
      <c r="D18" s="102"/>
      <c r="E18" s="35">
        <v>-3.7330000000000001</v>
      </c>
      <c r="F18" s="36">
        <v>-5.7560000000000002</v>
      </c>
      <c r="G18" s="36">
        <v>15.805</v>
      </c>
      <c r="H18" s="36">
        <v>33.456000000000003</v>
      </c>
      <c r="I18" s="36">
        <v>44.094000000000001</v>
      </c>
      <c r="J18" s="36">
        <v>-2.44</v>
      </c>
      <c r="K18" s="36">
        <v>-7.8109999999999999</v>
      </c>
      <c r="L18" s="36">
        <v>-14.385999999999999</v>
      </c>
      <c r="M18" s="36">
        <v>-21.263999999999999</v>
      </c>
      <c r="N18" s="36">
        <v>-17.699000000000002</v>
      </c>
      <c r="O18" s="36">
        <v>-3.2280000000000002</v>
      </c>
      <c r="P18" s="36">
        <v>-5.1379999999999999</v>
      </c>
      <c r="Q18" s="36">
        <v>-27.45</v>
      </c>
      <c r="R18" s="36">
        <v>3.9430000000000001</v>
      </c>
      <c r="S18" s="36">
        <v>-17.91</v>
      </c>
      <c r="T18" s="36">
        <v>32.128999999999998</v>
      </c>
      <c r="U18" s="36">
        <v>15.647</v>
      </c>
      <c r="V18" s="36">
        <v>-7.048</v>
      </c>
      <c r="W18" s="36">
        <v>-15.641</v>
      </c>
      <c r="X18" s="36">
        <v>7.734</v>
      </c>
      <c r="Y18" s="36">
        <v>15.39</v>
      </c>
      <c r="Z18" s="36">
        <v>-2.718</v>
      </c>
      <c r="AA18" s="36">
        <v>-17.521999999999998</v>
      </c>
      <c r="AB18" s="37">
        <v>2.1549999999999998</v>
      </c>
      <c r="AC18" s="35"/>
    </row>
    <row r="19" spans="2:29" x14ac:dyDescent="0.25">
      <c r="B19" s="56" t="str">
        <f>'Angazirana aFRR energija'!B19</f>
        <v>16.09.2020</v>
      </c>
      <c r="C19" s="101">
        <f t="shared" si="0"/>
        <v>-91.802000000000007</v>
      </c>
      <c r="D19" s="102"/>
      <c r="E19" s="35">
        <v>-14.531000000000001</v>
      </c>
      <c r="F19" s="36">
        <v>-12.351000000000001</v>
      </c>
      <c r="G19" s="36">
        <v>13.581</v>
      </c>
      <c r="H19" s="36">
        <v>23.620999999999999</v>
      </c>
      <c r="I19" s="36">
        <v>28.963999999999999</v>
      </c>
      <c r="J19" s="36">
        <v>-8.5310000000000006</v>
      </c>
      <c r="K19" s="36">
        <v>-2.42</v>
      </c>
      <c r="L19" s="36">
        <v>2.2799999999999998</v>
      </c>
      <c r="M19" s="36">
        <v>2.9390000000000001</v>
      </c>
      <c r="N19" s="36">
        <v>-15.906000000000001</v>
      </c>
      <c r="O19" s="36">
        <v>-25.373999999999999</v>
      </c>
      <c r="P19" s="36">
        <v>-20.481000000000002</v>
      </c>
      <c r="Q19" s="36">
        <v>-1.56</v>
      </c>
      <c r="R19" s="36">
        <v>-11.188000000000001</v>
      </c>
      <c r="S19" s="36">
        <v>-23.631</v>
      </c>
      <c r="T19" s="36">
        <v>13.363</v>
      </c>
      <c r="U19" s="36">
        <v>6.2130000000000001</v>
      </c>
      <c r="V19" s="36">
        <v>-3.407</v>
      </c>
      <c r="W19" s="36">
        <v>-15.048999999999999</v>
      </c>
      <c r="X19" s="36">
        <v>-8.4380000000000006</v>
      </c>
      <c r="Y19" s="36">
        <v>5.7619999999999996</v>
      </c>
      <c r="Z19" s="36">
        <v>-4.9749999999999996</v>
      </c>
      <c r="AA19" s="36">
        <v>-18.841000000000001</v>
      </c>
      <c r="AB19" s="37">
        <v>-1.8420000000000001</v>
      </c>
      <c r="AC19" s="35"/>
    </row>
    <row r="20" spans="2:29" x14ac:dyDescent="0.25">
      <c r="B20" s="56" t="str">
        <f>'Angazirana aFRR energija'!B20</f>
        <v>17.09.2020</v>
      </c>
      <c r="C20" s="101">
        <f t="shared" si="0"/>
        <v>-110.16499999999999</v>
      </c>
      <c r="D20" s="102"/>
      <c r="E20" s="35">
        <v>-9.4610000000000003</v>
      </c>
      <c r="F20" s="36">
        <v>-5.5730000000000004</v>
      </c>
      <c r="G20" s="36">
        <v>18.367999999999999</v>
      </c>
      <c r="H20" s="36">
        <v>14.826000000000001</v>
      </c>
      <c r="I20" s="36">
        <v>25.126000000000001</v>
      </c>
      <c r="J20" s="36">
        <v>-13.227</v>
      </c>
      <c r="K20" s="36">
        <v>-25.693999999999999</v>
      </c>
      <c r="L20" s="36">
        <v>-11.497999999999999</v>
      </c>
      <c r="M20" s="36">
        <v>-18.396999999999998</v>
      </c>
      <c r="N20" s="36">
        <v>6.9930000000000003</v>
      </c>
      <c r="O20" s="36">
        <v>-2.6579999999999999</v>
      </c>
      <c r="P20" s="36">
        <v>-12.156000000000001</v>
      </c>
      <c r="Q20" s="36">
        <v>-32.631999999999998</v>
      </c>
      <c r="R20" s="36">
        <v>-11.255000000000001</v>
      </c>
      <c r="S20" s="36">
        <v>-14.09</v>
      </c>
      <c r="T20" s="36">
        <v>11.544</v>
      </c>
      <c r="U20" s="36">
        <v>3.7040000000000002</v>
      </c>
      <c r="V20" s="36">
        <v>3.2229999999999999</v>
      </c>
      <c r="W20" s="36">
        <v>-17.451000000000001</v>
      </c>
      <c r="X20" s="36">
        <v>-11.24</v>
      </c>
      <c r="Y20" s="36">
        <v>7.5389999999999997</v>
      </c>
      <c r="Z20" s="36">
        <v>0.68899999999999995</v>
      </c>
      <c r="AA20" s="36">
        <v>-5.0229999999999997</v>
      </c>
      <c r="AB20" s="37">
        <v>-11.821999999999999</v>
      </c>
      <c r="AC20" s="35"/>
    </row>
    <row r="21" spans="2:29" x14ac:dyDescent="0.25">
      <c r="B21" s="56" t="str">
        <f>'Angazirana aFRR energija'!B21</f>
        <v>18.09.2020</v>
      </c>
      <c r="C21" s="101">
        <f t="shared" si="0"/>
        <v>-188.102</v>
      </c>
      <c r="D21" s="102"/>
      <c r="E21" s="35">
        <v>-3.1389999999999998</v>
      </c>
      <c r="F21" s="36">
        <v>-17.379000000000001</v>
      </c>
      <c r="G21" s="36">
        <v>16.541</v>
      </c>
      <c r="H21" s="36">
        <v>11.004</v>
      </c>
      <c r="I21" s="36">
        <v>-5.01</v>
      </c>
      <c r="J21" s="36">
        <v>-16.151</v>
      </c>
      <c r="K21" s="36">
        <v>-21.405999999999999</v>
      </c>
      <c r="L21" s="36">
        <v>-12.51</v>
      </c>
      <c r="M21" s="36">
        <v>-20.239999999999998</v>
      </c>
      <c r="N21" s="36">
        <v>-7.86</v>
      </c>
      <c r="O21" s="36">
        <v>-8.0990000000000002</v>
      </c>
      <c r="P21" s="36">
        <v>-12.347</v>
      </c>
      <c r="Q21" s="36">
        <v>0.14399999999999999</v>
      </c>
      <c r="R21" s="36">
        <v>-17.934999999999999</v>
      </c>
      <c r="S21" s="36">
        <v>-12.147</v>
      </c>
      <c r="T21" s="36">
        <v>-5.7590000000000003</v>
      </c>
      <c r="U21" s="36">
        <v>-13.125999999999999</v>
      </c>
      <c r="V21" s="36">
        <v>-6.1070000000000002</v>
      </c>
      <c r="W21" s="36">
        <v>-16.600000000000001</v>
      </c>
      <c r="X21" s="36">
        <v>-21.844000000000001</v>
      </c>
      <c r="Y21" s="36">
        <v>8.8620000000000001</v>
      </c>
      <c r="Z21" s="36">
        <v>26.457000000000001</v>
      </c>
      <c r="AA21" s="36">
        <v>-29.337</v>
      </c>
      <c r="AB21" s="37">
        <v>-4.1139999999999999</v>
      </c>
      <c r="AC21" s="35"/>
    </row>
    <row r="22" spans="2:29" x14ac:dyDescent="0.25">
      <c r="B22" s="56" t="str">
        <f>'Angazirana aFRR energija'!B22</f>
        <v>19.09.2020</v>
      </c>
      <c r="C22" s="101">
        <f t="shared" si="0"/>
        <v>-37.726999999999983</v>
      </c>
      <c r="D22" s="102"/>
      <c r="E22" s="35">
        <v>-8.5839999999999996</v>
      </c>
      <c r="F22" s="36">
        <v>-15.946</v>
      </c>
      <c r="G22" s="36">
        <v>49.384</v>
      </c>
      <c r="H22" s="36">
        <v>32.658000000000001</v>
      </c>
      <c r="I22" s="36">
        <v>1.5209999999999999</v>
      </c>
      <c r="J22" s="36">
        <v>5.8819999999999997</v>
      </c>
      <c r="K22" s="36">
        <v>24.434999999999999</v>
      </c>
      <c r="L22" s="36">
        <v>30.379000000000001</v>
      </c>
      <c r="M22" s="36">
        <v>-10.086</v>
      </c>
      <c r="N22" s="36">
        <v>-9.0869999999999997</v>
      </c>
      <c r="O22" s="36">
        <v>-24.315999999999999</v>
      </c>
      <c r="P22" s="36">
        <v>-5.9589999999999996</v>
      </c>
      <c r="Q22" s="36">
        <v>0.72099999999999997</v>
      </c>
      <c r="R22" s="36">
        <v>-10.041</v>
      </c>
      <c r="S22" s="36">
        <v>-21.259</v>
      </c>
      <c r="T22" s="36">
        <v>-2.3559999999999999</v>
      </c>
      <c r="U22" s="36">
        <v>-2.3879999999999999</v>
      </c>
      <c r="V22" s="36">
        <v>-10.461</v>
      </c>
      <c r="W22" s="36">
        <v>-10.69</v>
      </c>
      <c r="X22" s="36">
        <v>-19.47</v>
      </c>
      <c r="Y22" s="36">
        <v>5.3999999999999999E-2</v>
      </c>
      <c r="Z22" s="36">
        <v>-0.77900000000000003</v>
      </c>
      <c r="AA22" s="36">
        <v>-6.6130000000000004</v>
      </c>
      <c r="AB22" s="37">
        <v>-24.725999999999999</v>
      </c>
    </row>
    <row r="23" spans="2:29" x14ac:dyDescent="0.25">
      <c r="B23" s="56" t="str">
        <f>'Angazirana aFRR energija'!B23</f>
        <v>20.09.2020</v>
      </c>
      <c r="C23" s="101">
        <f t="shared" si="0"/>
        <v>-219.95500000000004</v>
      </c>
      <c r="D23" s="102"/>
      <c r="E23" s="35">
        <v>-9.8379999999999992</v>
      </c>
      <c r="F23" s="36">
        <v>12.923</v>
      </c>
      <c r="G23" s="36">
        <v>23.094999999999999</v>
      </c>
      <c r="H23" s="36">
        <v>-7.1109999999999998</v>
      </c>
      <c r="I23" s="36">
        <v>-6.8360000000000003</v>
      </c>
      <c r="J23" s="36">
        <v>-28.295000000000002</v>
      </c>
      <c r="K23" s="36">
        <v>-22.202000000000002</v>
      </c>
      <c r="L23" s="36">
        <v>-27.175000000000001</v>
      </c>
      <c r="M23" s="36">
        <v>-14.099</v>
      </c>
      <c r="N23" s="36">
        <v>-15.381</v>
      </c>
      <c r="O23" s="36">
        <v>-19.728999999999999</v>
      </c>
      <c r="P23" s="36">
        <v>-8.0619999999999994</v>
      </c>
      <c r="Q23" s="36">
        <v>-21.966999999999999</v>
      </c>
      <c r="R23" s="36">
        <v>-2.835</v>
      </c>
      <c r="S23" s="36">
        <v>3.758</v>
      </c>
      <c r="T23" s="36">
        <v>-11.536</v>
      </c>
      <c r="U23" s="36">
        <v>-14.859</v>
      </c>
      <c r="V23" s="36">
        <v>-16.966999999999999</v>
      </c>
      <c r="W23" s="36">
        <v>-17.052</v>
      </c>
      <c r="X23" s="36">
        <v>-32.78</v>
      </c>
      <c r="Y23" s="36">
        <v>3.359</v>
      </c>
      <c r="Z23" s="36">
        <v>17.599</v>
      </c>
      <c r="AA23" s="36">
        <v>1.097</v>
      </c>
      <c r="AB23" s="37">
        <v>-5.0620000000000003</v>
      </c>
    </row>
    <row r="24" spans="2:29" x14ac:dyDescent="0.25">
      <c r="B24" s="56" t="str">
        <f>'Angazirana aFRR energija'!B24</f>
        <v>21.09.2020</v>
      </c>
      <c r="C24" s="101">
        <f t="shared" si="0"/>
        <v>-44.140999999999991</v>
      </c>
      <c r="D24" s="102"/>
      <c r="E24" s="35">
        <v>-12.654999999999999</v>
      </c>
      <c r="F24" s="36">
        <v>-17.353999999999999</v>
      </c>
      <c r="G24" s="36">
        <v>16.847999999999999</v>
      </c>
      <c r="H24" s="36">
        <v>27.190999999999999</v>
      </c>
      <c r="I24" s="36">
        <v>16.484000000000002</v>
      </c>
      <c r="J24" s="36">
        <v>-1.823</v>
      </c>
      <c r="K24" s="36">
        <v>-19.443999999999999</v>
      </c>
      <c r="L24" s="36">
        <v>16.588000000000001</v>
      </c>
      <c r="M24" s="36">
        <v>4.0919999999999996</v>
      </c>
      <c r="N24" s="36">
        <v>42.460999999999999</v>
      </c>
      <c r="O24" s="36">
        <v>-18.254999999999999</v>
      </c>
      <c r="P24" s="36">
        <v>-9.4789999999999992</v>
      </c>
      <c r="Q24" s="36">
        <v>4.3559999999999999</v>
      </c>
      <c r="R24" s="36">
        <v>8.3369999999999997</v>
      </c>
      <c r="S24" s="36">
        <v>-10.037000000000001</v>
      </c>
      <c r="T24" s="36">
        <v>-22.541</v>
      </c>
      <c r="U24" s="36">
        <v>-40.43</v>
      </c>
      <c r="V24" s="36">
        <v>9.6170000000000009</v>
      </c>
      <c r="W24" s="36">
        <v>-11.13</v>
      </c>
      <c r="X24" s="36">
        <v>-24.518000000000001</v>
      </c>
      <c r="Y24" s="36">
        <v>-1.393</v>
      </c>
      <c r="Z24" s="36">
        <v>9.1</v>
      </c>
      <c r="AA24" s="36">
        <v>-16.181999999999999</v>
      </c>
      <c r="AB24" s="37">
        <v>6.0259999999999998</v>
      </c>
    </row>
    <row r="25" spans="2:29" x14ac:dyDescent="0.25">
      <c r="B25" s="56" t="str">
        <f>'Angazirana aFRR energija'!B25</f>
        <v>22.09.2020</v>
      </c>
      <c r="C25" s="101">
        <f t="shared" si="0"/>
        <v>-196.11100000000005</v>
      </c>
      <c r="D25" s="102"/>
      <c r="E25" s="35">
        <v>-18.882000000000001</v>
      </c>
      <c r="F25" s="36">
        <v>-4.8630000000000004</v>
      </c>
      <c r="G25" s="36">
        <v>-1.4690000000000001</v>
      </c>
      <c r="H25" s="36">
        <v>1.8140000000000001</v>
      </c>
      <c r="I25" s="36">
        <v>13.164999999999999</v>
      </c>
      <c r="J25" s="36">
        <v>-9.2859999999999996</v>
      </c>
      <c r="K25" s="36">
        <v>-5.423</v>
      </c>
      <c r="L25" s="36">
        <v>3.3079999999999998</v>
      </c>
      <c r="M25" s="36">
        <v>-16.204999999999998</v>
      </c>
      <c r="N25" s="36">
        <v>-7.1929999999999996</v>
      </c>
      <c r="O25" s="36">
        <v>-9.1460000000000008</v>
      </c>
      <c r="P25" s="36">
        <v>-20.302</v>
      </c>
      <c r="Q25" s="36">
        <v>-17.399999999999999</v>
      </c>
      <c r="R25" s="36">
        <v>-20.47</v>
      </c>
      <c r="S25" s="36">
        <v>-0.222</v>
      </c>
      <c r="T25" s="36">
        <v>6.4000000000000001E-2</v>
      </c>
      <c r="U25" s="36">
        <v>-21.038</v>
      </c>
      <c r="V25" s="36">
        <v>-4.4459999999999997</v>
      </c>
      <c r="W25" s="36">
        <v>-25.77</v>
      </c>
      <c r="X25" s="36">
        <v>1.2490000000000001</v>
      </c>
      <c r="Y25" s="36">
        <v>-12.848000000000001</v>
      </c>
      <c r="Z25" s="36">
        <v>-2.34</v>
      </c>
      <c r="AA25" s="36">
        <v>-16.178999999999998</v>
      </c>
      <c r="AB25" s="37">
        <v>-2.2290000000000001</v>
      </c>
    </row>
    <row r="26" spans="2:29" x14ac:dyDescent="0.25">
      <c r="B26" s="56" t="str">
        <f>'Angazirana aFRR energija'!B26</f>
        <v>23.09.2020</v>
      </c>
      <c r="C26" s="101">
        <f t="shared" si="0"/>
        <v>-362.38000000000005</v>
      </c>
      <c r="D26" s="102"/>
      <c r="E26" s="35">
        <v>-23.31</v>
      </c>
      <c r="F26" s="36">
        <v>-23.931999999999999</v>
      </c>
      <c r="G26" s="36">
        <v>-29.312000000000001</v>
      </c>
      <c r="H26" s="36">
        <v>-35.402000000000001</v>
      </c>
      <c r="I26" s="36">
        <v>-4.5339999999999998</v>
      </c>
      <c r="J26" s="36">
        <v>-20.138000000000002</v>
      </c>
      <c r="K26" s="36">
        <v>-21.376999999999999</v>
      </c>
      <c r="L26" s="36">
        <v>-7.2759999999999998</v>
      </c>
      <c r="M26" s="36">
        <v>-18.234000000000002</v>
      </c>
      <c r="N26" s="36">
        <v>-12.981</v>
      </c>
      <c r="O26" s="36">
        <v>-7.1509999999999998</v>
      </c>
      <c r="P26" s="36">
        <v>9.1379999999999999</v>
      </c>
      <c r="Q26" s="36">
        <v>-19.632999999999999</v>
      </c>
      <c r="R26" s="36">
        <v>-3.855</v>
      </c>
      <c r="S26" s="36">
        <v>-9.5</v>
      </c>
      <c r="T26" s="36">
        <v>3.3</v>
      </c>
      <c r="U26" s="36">
        <v>-8.8940000000000001</v>
      </c>
      <c r="V26" s="36">
        <v>-22.759</v>
      </c>
      <c r="W26" s="36">
        <v>-25.768000000000001</v>
      </c>
      <c r="X26" s="36">
        <v>-35.61</v>
      </c>
      <c r="Y26" s="36">
        <v>-1.486</v>
      </c>
      <c r="Z26" s="36">
        <v>-3.1259999999999999</v>
      </c>
      <c r="AA26" s="36">
        <v>-35.857999999999997</v>
      </c>
      <c r="AB26" s="37">
        <v>-4.6820000000000004</v>
      </c>
    </row>
    <row r="27" spans="2:29" x14ac:dyDescent="0.25">
      <c r="B27" s="56" t="str">
        <f>'Angazirana aFRR energija'!B27</f>
        <v>24.09.2020</v>
      </c>
      <c r="C27" s="101">
        <f t="shared" si="0"/>
        <v>-135.74300000000002</v>
      </c>
      <c r="D27" s="102"/>
      <c r="E27" s="35">
        <v>-27.026</v>
      </c>
      <c r="F27" s="36">
        <v>3.0270000000000001</v>
      </c>
      <c r="G27" s="36">
        <v>-3.1120000000000001</v>
      </c>
      <c r="H27" s="36">
        <v>-9.2650000000000006</v>
      </c>
      <c r="I27" s="36">
        <v>27.038</v>
      </c>
      <c r="J27" s="36">
        <v>7.7480000000000002</v>
      </c>
      <c r="K27" s="36">
        <v>-22.733000000000001</v>
      </c>
      <c r="L27" s="36">
        <v>-6.6550000000000002</v>
      </c>
      <c r="M27" s="36">
        <v>-7.0609999999999999</v>
      </c>
      <c r="N27" s="36">
        <v>-3.6549999999999998</v>
      </c>
      <c r="O27" s="36">
        <v>-0.88900000000000001</v>
      </c>
      <c r="P27" s="36">
        <v>-0.77700000000000002</v>
      </c>
      <c r="Q27" s="36">
        <v>-12.097</v>
      </c>
      <c r="R27" s="36">
        <v>-19.361999999999998</v>
      </c>
      <c r="S27" s="36">
        <v>0.81699999999999995</v>
      </c>
      <c r="T27" s="36">
        <v>-17.466000000000001</v>
      </c>
      <c r="U27" s="36">
        <v>1.0189999999999999</v>
      </c>
      <c r="V27" s="36">
        <v>-10.069000000000001</v>
      </c>
      <c r="W27" s="36">
        <v>-11.742000000000001</v>
      </c>
      <c r="X27" s="36">
        <v>-5.5940000000000003</v>
      </c>
      <c r="Y27" s="36">
        <v>4.7990000000000004</v>
      </c>
      <c r="Z27" s="36">
        <v>-4.2880000000000003</v>
      </c>
      <c r="AA27" s="36">
        <v>-19.25</v>
      </c>
      <c r="AB27" s="37">
        <v>0.85</v>
      </c>
    </row>
    <row r="28" spans="2:29" x14ac:dyDescent="0.25">
      <c r="B28" s="56" t="str">
        <f>'Angazirana aFRR energija'!B28</f>
        <v>25.09.2020</v>
      </c>
      <c r="C28" s="101">
        <f t="shared" si="0"/>
        <v>22.759999999999994</v>
      </c>
      <c r="D28" s="102"/>
      <c r="E28" s="35">
        <v>14.763</v>
      </c>
      <c r="F28" s="36">
        <v>-25.058</v>
      </c>
      <c r="G28" s="36">
        <v>14.259</v>
      </c>
      <c r="H28" s="36">
        <v>32.595999999999997</v>
      </c>
      <c r="I28" s="36">
        <v>25.041</v>
      </c>
      <c r="J28" s="36">
        <v>-4.72</v>
      </c>
      <c r="K28" s="36">
        <v>17.09</v>
      </c>
      <c r="L28" s="36">
        <v>30.863</v>
      </c>
      <c r="M28" s="36">
        <v>9.4130000000000003</v>
      </c>
      <c r="N28" s="36">
        <v>-4.3609999999999998</v>
      </c>
      <c r="O28" s="36">
        <v>-14.606</v>
      </c>
      <c r="P28" s="36">
        <v>-7.1680000000000001</v>
      </c>
      <c r="Q28" s="36">
        <v>-6.0179999999999998</v>
      </c>
      <c r="R28" s="36">
        <v>-7.2359999999999998</v>
      </c>
      <c r="S28" s="36">
        <v>-5.0739999999999998</v>
      </c>
      <c r="T28" s="36">
        <v>10.502000000000001</v>
      </c>
      <c r="U28" s="36">
        <v>-1.8979999999999999</v>
      </c>
      <c r="V28" s="36">
        <v>-15.012</v>
      </c>
      <c r="W28" s="36">
        <v>-21.029</v>
      </c>
      <c r="X28" s="36">
        <v>-13.787000000000001</v>
      </c>
      <c r="Y28" s="36">
        <v>7.6760000000000002</v>
      </c>
      <c r="Z28" s="36">
        <v>2.593</v>
      </c>
      <c r="AA28" s="36">
        <v>-16.3</v>
      </c>
      <c r="AB28" s="37">
        <v>0.23100000000000001</v>
      </c>
    </row>
    <row r="29" spans="2:29" x14ac:dyDescent="0.25">
      <c r="B29" s="56" t="str">
        <f>'Angazirana aFRR energija'!B29</f>
        <v>26.09.2020</v>
      </c>
      <c r="C29" s="101">
        <f t="shared" si="0"/>
        <v>-113.28599999999996</v>
      </c>
      <c r="D29" s="102"/>
      <c r="E29" s="35">
        <v>-24.4</v>
      </c>
      <c r="F29" s="36">
        <v>-16.481999999999999</v>
      </c>
      <c r="G29" s="36">
        <v>12.992000000000001</v>
      </c>
      <c r="H29" s="36">
        <v>3.5830000000000002</v>
      </c>
      <c r="I29" s="36">
        <v>-3.423</v>
      </c>
      <c r="J29" s="36">
        <v>-4.681</v>
      </c>
      <c r="K29" s="36">
        <v>-18.648</v>
      </c>
      <c r="L29" s="36">
        <v>0.34300000000000003</v>
      </c>
      <c r="M29" s="36">
        <v>-5.6310000000000002</v>
      </c>
      <c r="N29" s="36">
        <v>25.481000000000002</v>
      </c>
      <c r="O29" s="36">
        <v>-5.7210000000000001</v>
      </c>
      <c r="P29" s="36">
        <v>-8.0359999999999996</v>
      </c>
      <c r="Q29" s="36">
        <v>-11.827</v>
      </c>
      <c r="R29" s="36">
        <v>-7.2850000000000001</v>
      </c>
      <c r="S29" s="36">
        <v>6.173</v>
      </c>
      <c r="T29" s="36">
        <v>-0.69599999999999995</v>
      </c>
      <c r="U29" s="36">
        <v>-5.5780000000000003</v>
      </c>
      <c r="V29" s="36">
        <v>-15.499000000000001</v>
      </c>
      <c r="W29" s="36">
        <v>-23.38</v>
      </c>
      <c r="X29" s="36">
        <v>-15.007999999999999</v>
      </c>
      <c r="Y29" s="36">
        <v>5.1660000000000004</v>
      </c>
      <c r="Z29" s="36">
        <v>4.9180000000000001</v>
      </c>
      <c r="AA29" s="36">
        <v>-8.0670000000000002</v>
      </c>
      <c r="AB29" s="37">
        <v>2.42</v>
      </c>
    </row>
    <row r="30" spans="2:29" x14ac:dyDescent="0.25">
      <c r="B30" s="56" t="str">
        <f>'Angazirana aFRR energija'!B30</f>
        <v>27.09.2020</v>
      </c>
      <c r="C30" s="101">
        <f t="shared" si="0"/>
        <v>-55.950000000000017</v>
      </c>
      <c r="D30" s="102"/>
      <c r="E30" s="35">
        <v>2.9780000000000002</v>
      </c>
      <c r="F30" s="36">
        <v>-9.5609999999999999</v>
      </c>
      <c r="G30" s="36">
        <v>5.8380000000000001</v>
      </c>
      <c r="H30" s="36">
        <v>8.4629999999999992</v>
      </c>
      <c r="I30" s="36">
        <v>14.861000000000001</v>
      </c>
      <c r="J30" s="36">
        <v>0.74299999999999999</v>
      </c>
      <c r="K30" s="36">
        <v>-21.097000000000001</v>
      </c>
      <c r="L30" s="36">
        <v>-15.576000000000001</v>
      </c>
      <c r="M30" s="36">
        <v>-20.361000000000001</v>
      </c>
      <c r="N30" s="36">
        <v>11.731</v>
      </c>
      <c r="O30" s="36">
        <v>-1.1479999999999999</v>
      </c>
      <c r="P30" s="36">
        <v>-14.250999999999999</v>
      </c>
      <c r="Q30" s="36">
        <v>-13.226000000000001</v>
      </c>
      <c r="R30" s="36">
        <v>-14.476000000000001</v>
      </c>
      <c r="S30" s="36">
        <v>8.923</v>
      </c>
      <c r="T30" s="36">
        <v>-11.291</v>
      </c>
      <c r="U30" s="36">
        <v>3.9929999999999999</v>
      </c>
      <c r="V30" s="36">
        <v>5.0750000000000002</v>
      </c>
      <c r="W30" s="36">
        <v>-16.672000000000001</v>
      </c>
      <c r="X30" s="36">
        <v>-1.2509999999999999</v>
      </c>
      <c r="Y30" s="36">
        <v>11.914999999999999</v>
      </c>
      <c r="Z30" s="36">
        <v>7.41</v>
      </c>
      <c r="AA30" s="36">
        <v>-4.5</v>
      </c>
      <c r="AB30" s="37">
        <v>5.53</v>
      </c>
    </row>
    <row r="31" spans="2:29" x14ac:dyDescent="0.25">
      <c r="B31" s="56" t="str">
        <f>'Angazirana aFRR energija'!B31</f>
        <v>28.09.2020</v>
      </c>
      <c r="C31" s="101">
        <f t="shared" si="0"/>
        <v>-141.59300000000002</v>
      </c>
      <c r="D31" s="102"/>
      <c r="E31" s="35">
        <v>3.9079999999999999</v>
      </c>
      <c r="F31" s="36">
        <v>4.4080000000000004</v>
      </c>
      <c r="G31" s="36">
        <v>-0.21</v>
      </c>
      <c r="H31" s="36">
        <v>12.82</v>
      </c>
      <c r="I31" s="36">
        <v>2.141</v>
      </c>
      <c r="J31" s="36">
        <v>-19.460999999999999</v>
      </c>
      <c r="K31" s="36">
        <v>-11.494</v>
      </c>
      <c r="L31" s="36">
        <v>-10.852</v>
      </c>
      <c r="M31" s="36">
        <v>-8.7430000000000003</v>
      </c>
      <c r="N31" s="36">
        <v>7.8780000000000001</v>
      </c>
      <c r="O31" s="36">
        <v>-10.071999999999999</v>
      </c>
      <c r="P31" s="36">
        <v>-16.356000000000002</v>
      </c>
      <c r="Q31" s="36">
        <v>-19.693999999999999</v>
      </c>
      <c r="R31" s="36">
        <v>2.6349999999999998</v>
      </c>
      <c r="S31" s="36">
        <v>-2.4660000000000002</v>
      </c>
      <c r="T31" s="36">
        <v>-7.2640000000000002</v>
      </c>
      <c r="U31" s="36">
        <v>-18.196000000000002</v>
      </c>
      <c r="V31" s="36">
        <v>-12.988</v>
      </c>
      <c r="W31" s="36">
        <v>-21.544</v>
      </c>
      <c r="X31" s="36">
        <v>0.40500000000000003</v>
      </c>
      <c r="Y31" s="36">
        <v>4.8879999999999999</v>
      </c>
      <c r="Z31" s="36">
        <v>-16.957000000000001</v>
      </c>
      <c r="AA31" s="36">
        <v>-1.1499999999999999</v>
      </c>
      <c r="AB31" s="37">
        <v>-3.2290000000000001</v>
      </c>
    </row>
    <row r="32" spans="2:29" x14ac:dyDescent="0.25">
      <c r="B32" s="56" t="str">
        <f>'Angazirana aFRR energija'!B32</f>
        <v>29.09.2020</v>
      </c>
      <c r="C32" s="101">
        <f t="shared" si="0"/>
        <v>5.4500000000000011</v>
      </c>
      <c r="D32" s="102"/>
      <c r="E32" s="35">
        <v>-5.8280000000000003</v>
      </c>
      <c r="F32" s="36">
        <v>-9.3290000000000006</v>
      </c>
      <c r="G32" s="36">
        <v>1.5089999999999999</v>
      </c>
      <c r="H32" s="36">
        <v>-14.47</v>
      </c>
      <c r="I32" s="36">
        <v>-21.459</v>
      </c>
      <c r="J32" s="36">
        <v>-18.922000000000001</v>
      </c>
      <c r="K32" s="36">
        <v>-13.676</v>
      </c>
      <c r="L32" s="36">
        <v>6.4459999999999997</v>
      </c>
      <c r="M32" s="36">
        <v>5.3159999999999998</v>
      </c>
      <c r="N32" s="36">
        <v>12.26</v>
      </c>
      <c r="O32" s="36">
        <v>33.274999999999999</v>
      </c>
      <c r="P32" s="36">
        <v>25.974</v>
      </c>
      <c r="Q32" s="36">
        <v>7.0309999999999997</v>
      </c>
      <c r="R32" s="36">
        <v>-7.11</v>
      </c>
      <c r="S32" s="36">
        <v>-14.901</v>
      </c>
      <c r="T32" s="36">
        <v>6.87</v>
      </c>
      <c r="U32" s="36">
        <v>23.826000000000001</v>
      </c>
      <c r="V32" s="36">
        <v>-3.4430000000000001</v>
      </c>
      <c r="W32" s="36">
        <v>-15.754</v>
      </c>
      <c r="X32" s="36">
        <v>-7.1319999999999997</v>
      </c>
      <c r="Y32" s="36">
        <v>14.523</v>
      </c>
      <c r="Z32" s="36">
        <v>3.5230000000000001</v>
      </c>
      <c r="AA32" s="36">
        <v>-5.0620000000000003</v>
      </c>
      <c r="AB32" s="37">
        <v>1.9830000000000001</v>
      </c>
    </row>
    <row r="33" spans="2:28" x14ac:dyDescent="0.25">
      <c r="B33" s="60" t="str">
        <f>'Angazirana aFRR energija'!B33</f>
        <v>30.09.2020</v>
      </c>
      <c r="C33" s="103">
        <f t="shared" si="0"/>
        <v>85.618000000000009</v>
      </c>
      <c r="D33" s="104"/>
      <c r="E33" s="50">
        <v>9.6359999999999992</v>
      </c>
      <c r="F33" s="51">
        <v>23.292000000000002</v>
      </c>
      <c r="G33" s="51">
        <v>14.377000000000001</v>
      </c>
      <c r="H33" s="51">
        <v>22.882000000000001</v>
      </c>
      <c r="I33" s="51">
        <v>19.725999999999999</v>
      </c>
      <c r="J33" s="51">
        <v>-3.9390000000000001</v>
      </c>
      <c r="K33" s="51">
        <v>-12.73</v>
      </c>
      <c r="L33" s="51">
        <v>-27.510999999999999</v>
      </c>
      <c r="M33" s="51">
        <v>-17.431999999999999</v>
      </c>
      <c r="N33" s="51">
        <v>8.0250000000000004</v>
      </c>
      <c r="O33" s="51">
        <v>-25.873999999999999</v>
      </c>
      <c r="P33" s="51">
        <v>-10.403</v>
      </c>
      <c r="Q33" s="51">
        <v>-10.988</v>
      </c>
      <c r="R33" s="51">
        <v>-34.645000000000003</v>
      </c>
      <c r="S33" s="51">
        <v>-6.1710000000000003</v>
      </c>
      <c r="T33" s="51">
        <v>7.7009999999999996</v>
      </c>
      <c r="U33" s="51">
        <v>4.8010000000000002</v>
      </c>
      <c r="V33" s="51">
        <v>-28.896000000000001</v>
      </c>
      <c r="W33" s="51">
        <v>-8.2729999999999997</v>
      </c>
      <c r="X33" s="51">
        <v>2.137</v>
      </c>
      <c r="Y33" s="51">
        <v>23.329000000000001</v>
      </c>
      <c r="Z33" s="51">
        <v>20.861000000000001</v>
      </c>
      <c r="AA33" s="51">
        <v>43.695</v>
      </c>
      <c r="AB33" s="52">
        <v>72.018000000000001</v>
      </c>
    </row>
    <row r="35" spans="2:28" ht="15.75" x14ac:dyDescent="0.25">
      <c r="B35" s="105" t="s">
        <v>41</v>
      </c>
      <c r="C35" s="105"/>
      <c r="D35" s="57">
        <f>SUM(C4:D34)</f>
        <v>-3720.1509999999994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</row>
  </sheetData>
  <mergeCells count="34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1:D31"/>
    <mergeCell ref="C32:D32"/>
    <mergeCell ref="C33:D33"/>
    <mergeCell ref="B35:C35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 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2020-10-29T10:39:27Z</dcterms:created>
  <dcterms:modified xsi:type="dcterms:W3CDTF">2020-11-10T08:43:44Z</dcterms:modified>
</cp:coreProperties>
</file>